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 tabRatio="627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0" i="1" l="1"/>
  <c r="G134" i="1" s="1"/>
  <c r="H48" i="1"/>
  <c r="I48" i="1"/>
  <c r="H85" i="1" l="1"/>
  <c r="H66" i="1"/>
  <c r="G66" i="1" l="1"/>
  <c r="L177" i="1" l="1"/>
  <c r="L140" i="1"/>
  <c r="L103" i="1"/>
  <c r="L169" i="1" l="1"/>
  <c r="H169" i="1"/>
  <c r="I169" i="1"/>
  <c r="J169" i="1"/>
  <c r="G169" i="1"/>
  <c r="L12" i="1" l="1"/>
  <c r="L31" i="1" l="1"/>
  <c r="L38" i="1"/>
  <c r="L41" i="1"/>
  <c r="L42" i="1" l="1"/>
  <c r="G185" i="1"/>
  <c r="G166" i="1"/>
  <c r="G188" i="1"/>
  <c r="H188" i="1"/>
  <c r="I188" i="1"/>
  <c r="J188" i="1"/>
  <c r="L188" i="1"/>
  <c r="L185" i="1"/>
  <c r="J185" i="1"/>
  <c r="I185" i="1"/>
  <c r="H185" i="1"/>
  <c r="L166" i="1"/>
  <c r="J166" i="1"/>
  <c r="I166" i="1"/>
  <c r="H166" i="1"/>
  <c r="G150" i="1"/>
  <c r="H150" i="1"/>
  <c r="I150" i="1"/>
  <c r="J150" i="1"/>
  <c r="L150" i="1"/>
  <c r="L147" i="1"/>
  <c r="J147" i="1"/>
  <c r="I147" i="1"/>
  <c r="H147" i="1"/>
  <c r="G147" i="1"/>
  <c r="G133" i="1"/>
  <c r="H133" i="1"/>
  <c r="I133" i="1"/>
  <c r="J133" i="1"/>
  <c r="L133" i="1"/>
  <c r="L130" i="1"/>
  <c r="J130" i="1"/>
  <c r="I130" i="1"/>
  <c r="H130" i="1"/>
  <c r="G114" i="1"/>
  <c r="H114" i="1"/>
  <c r="I114" i="1"/>
  <c r="J114" i="1"/>
  <c r="L114" i="1"/>
  <c r="L111" i="1"/>
  <c r="J111" i="1"/>
  <c r="I111" i="1"/>
  <c r="H111" i="1"/>
  <c r="G111" i="1"/>
  <c r="G95" i="1"/>
  <c r="H95" i="1"/>
  <c r="I95" i="1"/>
  <c r="J95" i="1"/>
  <c r="L95" i="1"/>
  <c r="L92" i="1"/>
  <c r="J92" i="1"/>
  <c r="I92" i="1"/>
  <c r="H92" i="1"/>
  <c r="G92" i="1"/>
  <c r="J41" i="1"/>
  <c r="G41" i="1"/>
  <c r="H41" i="1"/>
  <c r="I41" i="1"/>
  <c r="J38" i="1"/>
  <c r="I38" i="1"/>
  <c r="H38" i="1"/>
  <c r="G38" i="1"/>
  <c r="L59" i="1"/>
  <c r="G59" i="1"/>
  <c r="H59" i="1"/>
  <c r="I59" i="1"/>
  <c r="J59" i="1"/>
  <c r="G77" i="1"/>
  <c r="H77" i="1"/>
  <c r="I77" i="1"/>
  <c r="J77" i="1"/>
  <c r="L77" i="1"/>
  <c r="L74" i="1"/>
  <c r="J74" i="1"/>
  <c r="I74" i="1"/>
  <c r="H74" i="1"/>
  <c r="G74" i="1"/>
  <c r="L56" i="1"/>
  <c r="J56" i="1"/>
  <c r="I56" i="1"/>
  <c r="H56" i="1"/>
  <c r="G56" i="1"/>
  <c r="F23" i="1"/>
  <c r="G23" i="1"/>
  <c r="H23" i="1"/>
  <c r="I23" i="1"/>
  <c r="J23" i="1"/>
  <c r="K23" i="1"/>
  <c r="L23" i="1"/>
  <c r="G20" i="1"/>
  <c r="L20" i="1"/>
  <c r="J20" i="1"/>
  <c r="I20" i="1"/>
  <c r="H20" i="1"/>
  <c r="L24" i="1" l="1"/>
  <c r="B189" i="1"/>
  <c r="A189" i="1"/>
  <c r="B178" i="1"/>
  <c r="A178" i="1"/>
  <c r="L189" i="1"/>
  <c r="J177" i="1"/>
  <c r="J189" i="1" s="1"/>
  <c r="I177" i="1"/>
  <c r="I189" i="1" s="1"/>
  <c r="H177" i="1"/>
  <c r="H189" i="1" s="1"/>
  <c r="G177" i="1"/>
  <c r="G189" i="1" s="1"/>
  <c r="B170" i="1"/>
  <c r="A170" i="1"/>
  <c r="B159" i="1"/>
  <c r="A159" i="1"/>
  <c r="L158" i="1"/>
  <c r="L170" i="1" s="1"/>
  <c r="J158" i="1"/>
  <c r="J170" i="1" s="1"/>
  <c r="I158" i="1"/>
  <c r="I170" i="1" s="1"/>
  <c r="H158" i="1"/>
  <c r="H170" i="1" s="1"/>
  <c r="G158" i="1"/>
  <c r="G170" i="1" s="1"/>
  <c r="B151" i="1"/>
  <c r="A151" i="1"/>
  <c r="B141" i="1"/>
  <c r="A141" i="1"/>
  <c r="L151" i="1"/>
  <c r="J140" i="1"/>
  <c r="J151" i="1" s="1"/>
  <c r="I140" i="1"/>
  <c r="I151" i="1" s="1"/>
  <c r="H140" i="1"/>
  <c r="H151" i="1" s="1"/>
  <c r="G140" i="1"/>
  <c r="G151" i="1" s="1"/>
  <c r="B134" i="1"/>
  <c r="A134" i="1"/>
  <c r="B123" i="1"/>
  <c r="A123" i="1"/>
  <c r="L122" i="1"/>
  <c r="L134" i="1" s="1"/>
  <c r="J122" i="1"/>
  <c r="J134" i="1" s="1"/>
  <c r="I122" i="1"/>
  <c r="I134" i="1" s="1"/>
  <c r="H122" i="1"/>
  <c r="H134" i="1" s="1"/>
  <c r="G122" i="1"/>
  <c r="B115" i="1"/>
  <c r="A115" i="1"/>
  <c r="B104" i="1"/>
  <c r="A104" i="1"/>
  <c r="L115" i="1"/>
  <c r="J103" i="1"/>
  <c r="J115" i="1" s="1"/>
  <c r="I103" i="1"/>
  <c r="I115" i="1" s="1"/>
  <c r="H103" i="1"/>
  <c r="H115" i="1" s="1"/>
  <c r="G103" i="1"/>
  <c r="G115" i="1" s="1"/>
  <c r="B96" i="1"/>
  <c r="A96" i="1"/>
  <c r="B86" i="1"/>
  <c r="A86" i="1"/>
  <c r="L85" i="1"/>
  <c r="L96" i="1" s="1"/>
  <c r="J85" i="1"/>
  <c r="J96" i="1" s="1"/>
  <c r="I85" i="1"/>
  <c r="I96" i="1" s="1"/>
  <c r="H96" i="1"/>
  <c r="G85" i="1"/>
  <c r="G96" i="1" s="1"/>
  <c r="B78" i="1"/>
  <c r="A78" i="1"/>
  <c r="B67" i="1"/>
  <c r="A67" i="1"/>
  <c r="L66" i="1"/>
  <c r="L78" i="1" s="1"/>
  <c r="J66" i="1"/>
  <c r="J78" i="1" s="1"/>
  <c r="I66" i="1"/>
  <c r="I78" i="1" s="1"/>
  <c r="H78" i="1"/>
  <c r="G78" i="1"/>
  <c r="B60" i="1"/>
  <c r="A60" i="1"/>
  <c r="B49" i="1"/>
  <c r="A49" i="1"/>
  <c r="L48" i="1"/>
  <c r="L60" i="1" s="1"/>
  <c r="J48" i="1"/>
  <c r="J60" i="1" s="1"/>
  <c r="I60" i="1"/>
  <c r="H60" i="1"/>
  <c r="G48" i="1"/>
  <c r="G60" i="1" s="1"/>
  <c r="B42" i="1"/>
  <c r="A42" i="1"/>
  <c r="B32" i="1"/>
  <c r="A32" i="1"/>
  <c r="J31" i="1"/>
  <c r="J42" i="1" s="1"/>
  <c r="I31" i="1"/>
  <c r="I42" i="1" s="1"/>
  <c r="H31" i="1"/>
  <c r="H42" i="1" s="1"/>
  <c r="G31" i="1"/>
  <c r="G42" i="1" s="1"/>
  <c r="B24" i="1"/>
  <c r="A24" i="1"/>
  <c r="B13" i="1"/>
  <c r="A13" i="1"/>
  <c r="J12" i="1"/>
  <c r="J24" i="1" s="1"/>
  <c r="I12" i="1"/>
  <c r="I24" i="1" s="1"/>
  <c r="H12" i="1"/>
  <c r="H24" i="1" s="1"/>
  <c r="G12" i="1"/>
  <c r="G24" i="1" s="1"/>
  <c r="H190" i="1" l="1"/>
  <c r="I190" i="1"/>
  <c r="G190" i="1"/>
  <c r="L190" i="1"/>
  <c r="J190" i="1" l="1"/>
</calcChain>
</file>

<file path=xl/sharedStrings.xml><?xml version="1.0" encoding="utf-8"?>
<sst xmlns="http://schemas.openxmlformats.org/spreadsheetml/2006/main" count="466" uniqueCount="128">
  <si>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</si>
  <si>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</si>
  <si>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</si>
  <si>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</si>
  <si>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</si>
  <si>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</si>
  <si>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</si>
  <si>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</si>
  <si>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</si>
  <si>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</si>
  <si>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</si>
  <si>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</si>
  <si>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</si>
  <si>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</si>
  <si>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</si>
  <si>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</si>
  <si>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</si>
  <si>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</si>
  <si>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</si>
  <si>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</si>
  <si>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</si>
  <si>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</si>
  <si>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</si>
  <si>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</si>
  <si>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</si>
  <si>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</si>
  <si>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</si>
  <si>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</si>
  <si>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</si>
  <si>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</si>
  <si>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</si>
  <si>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</si>
  <si>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</si>
  <si>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</si>
  <si>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</si>
  <si>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</si>
  <si>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</t>
  </si>
  <si>
    <t>Масло сливочное</t>
  </si>
  <si>
    <t>Каша пшенная с тыквой</t>
  </si>
  <si>
    <t>Кофейный напиток</t>
  </si>
  <si>
    <t>Хлеб ржаной</t>
  </si>
  <si>
    <t>ТТК</t>
  </si>
  <si>
    <t>доп.гарнир</t>
  </si>
  <si>
    <t>осн.блюдо</t>
  </si>
  <si>
    <t>Рассольник "Ленинградский" с мясом, сметаной и зеленью</t>
  </si>
  <si>
    <t>Капуста тушеная</t>
  </si>
  <si>
    <t>Полдник</t>
  </si>
  <si>
    <t>Кондитерское изделие</t>
  </si>
  <si>
    <t>Чай Ароматный с лимоном</t>
  </si>
  <si>
    <t>сладкое</t>
  </si>
  <si>
    <t xml:space="preserve">Фрукты в ассортименте </t>
  </si>
  <si>
    <t>Икра кабачковая</t>
  </si>
  <si>
    <t>Каша гречневая рассыпчатая</t>
  </si>
  <si>
    <t>Чай с молоком</t>
  </si>
  <si>
    <t>Лапша куриная с курицей и зеленью</t>
  </si>
  <si>
    <t>Гуляш</t>
  </si>
  <si>
    <t>Картофель в молоке</t>
  </si>
  <si>
    <t>Напиток лимонный</t>
  </si>
  <si>
    <t>Запеканка творожная со сгущеным молоком</t>
  </si>
  <si>
    <t>Суп из овощей с мясом, сметаной и зеленью</t>
  </si>
  <si>
    <t>Жаркое по-домашнему с курицей</t>
  </si>
  <si>
    <t>Ягодный морс</t>
  </si>
  <si>
    <t>Выпечка</t>
  </si>
  <si>
    <t>Напиток из  шиповника</t>
  </si>
  <si>
    <t>Напиток из сухофруктов</t>
  </si>
  <si>
    <t>Картофельное пюре</t>
  </si>
  <si>
    <t>Сок</t>
  </si>
  <si>
    <t>Борщ с мясом, сметаной и зеленью</t>
  </si>
  <si>
    <t>Рис рассыпчатый</t>
  </si>
  <si>
    <t>Компот из кураги</t>
  </si>
  <si>
    <t>Кисель</t>
  </si>
  <si>
    <t>Сыр</t>
  </si>
  <si>
    <t>Суп гороховый с мясом и гренками</t>
  </si>
  <si>
    <t>Спагетти</t>
  </si>
  <si>
    <t>Чай Ароматный</t>
  </si>
  <si>
    <t>Фрикадельки мясные с соусом</t>
  </si>
  <si>
    <t>Уха с зеленью</t>
  </si>
  <si>
    <t>Плов с мясом</t>
  </si>
  <si>
    <t>Напиток из шиповника</t>
  </si>
  <si>
    <t>Лапша куриная с зеленью</t>
  </si>
  <si>
    <t>Напиток апельсиновый с лимоном</t>
  </si>
  <si>
    <t>Щи из св. капусты с мясом и зеленью</t>
  </si>
  <si>
    <t>Ежики с соусом</t>
  </si>
  <si>
    <t>Блинчики со сгущенным молоком</t>
  </si>
  <si>
    <t>кисломолочный продукт</t>
  </si>
  <si>
    <t>Каша Дружба с маслом, джемом и абрикосом</t>
  </si>
  <si>
    <t>Омлет</t>
  </si>
  <si>
    <t>Хлеб пшеничный</t>
  </si>
  <si>
    <t>Овощи сезонные</t>
  </si>
  <si>
    <t>Солянка домашняя со сметаной и зеленью</t>
  </si>
  <si>
    <t>Котлета мясная</t>
  </si>
  <si>
    <t>157/04</t>
  </si>
  <si>
    <t>фрукт</t>
  </si>
  <si>
    <t>Осн.блюдо</t>
  </si>
  <si>
    <t>Запеканка творожная со сгущенным молоком</t>
  </si>
  <si>
    <t>Курица отварная</t>
  </si>
  <si>
    <t>Макаронные изделия отварные с сыром</t>
  </si>
  <si>
    <t>Наггетсы куриные</t>
  </si>
  <si>
    <t>Закуска</t>
  </si>
  <si>
    <t>Гор.напиток</t>
  </si>
  <si>
    <t>Запеканка картофельная с мясом</t>
  </si>
  <si>
    <t>Котлета по-деревенски</t>
  </si>
  <si>
    <t>Напиток из свежих яблок</t>
  </si>
  <si>
    <t>631/04</t>
  </si>
  <si>
    <t>Куриное филе тушеное с овощами</t>
  </si>
  <si>
    <t>Какао с молоком</t>
  </si>
  <si>
    <t>Рулет мясной с омлетом</t>
  </si>
  <si>
    <t>460/04</t>
  </si>
  <si>
    <t>Фрикадельки рыбные с соусом</t>
  </si>
  <si>
    <t>Напиток Фруктовый микс</t>
  </si>
  <si>
    <t>Директор</t>
  </si>
  <si>
    <t>Никитина А.В.</t>
  </si>
  <si>
    <t>150/8</t>
  </si>
  <si>
    <t>Овощи сезонные порционные</t>
  </si>
  <si>
    <t>250/10/5</t>
  </si>
  <si>
    <t>60/40</t>
  </si>
  <si>
    <t>150/20</t>
  </si>
  <si>
    <t>200/15/7</t>
  </si>
  <si>
    <t>210/15</t>
  </si>
  <si>
    <t>200/15</t>
  </si>
  <si>
    <t>Капуста квашенная</t>
  </si>
  <si>
    <t>1/60</t>
  </si>
  <si>
    <t>150/5</t>
  </si>
  <si>
    <t>150/10/25</t>
  </si>
  <si>
    <t>250/10/10/5</t>
  </si>
  <si>
    <t>150/10</t>
  </si>
  <si>
    <t>150/10/15/10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</si>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</sst>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6" fillId="2" borderId="23" xfId="0" applyFont="1" applyFill="1" applyBorder="1" applyAlignment="1" applyProtection="1">
      <alignment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/>
    </xf>
    <xf numFmtId="0" fontId="4" fillId="0" borderId="5" xfId="0" applyFont="1" applyBorder="1"/>
    <xf numFmtId="1" fontId="6" fillId="3" borderId="3" xfId="0" applyNumberFormat="1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0" fillId="4" borderId="26" xfId="0" applyFill="1" applyBorder="1"/>
    <xf numFmtId="0" fontId="0" fillId="4" borderId="2" xfId="0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0" fillId="0" borderId="27" xfId="0" applyBorder="1"/>
    <xf numFmtId="0" fontId="4" fillId="0" borderId="4" xfId="0" applyFont="1" applyBorder="1"/>
    <xf numFmtId="0" fontId="4" fillId="0" borderId="2" xfId="0" applyFont="1" applyBorder="1"/>
    <xf numFmtId="0" fontId="4" fillId="0" borderId="23" xfId="0" applyFont="1" applyBorder="1"/>
    <xf numFmtId="0" fontId="4" fillId="4" borderId="5" xfId="0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6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26" xfId="0" applyBorder="1"/>
    <xf numFmtId="0" fontId="0" fillId="0" borderId="28" xfId="0" applyBorder="1"/>
    <xf numFmtId="0" fontId="6" fillId="2" borderId="28" xfId="0" applyFont="1" applyFill="1" applyBorder="1" applyAlignment="1" applyProtection="1">
      <alignment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0" fontId="6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164" fontId="6" fillId="0" borderId="2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zoomScale="90" zoomScaleNormal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140625" style="1" customWidth="1"/>
    <col min="5" max="5" width="43.5703125" style="2" customWidth="1"/>
    <col min="6" max="6" width="14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>
        <v>30</v>
      </c>
      <c r="D1" s="85"/>
      <c r="E1" s="85"/>
      <c r="F1" s="11" t="s">
        <v>16</v>
      </c>
      <c r="G1" s="2" t="s">
        <v>17</v>
      </c>
      <c r="H1" s="84" t="s">
        <v>110</v>
      </c>
      <c r="I1" s="84"/>
      <c r="J1" s="84"/>
      <c r="K1" s="84"/>
    </row>
    <row r="2" spans="1:12" ht="18" x14ac:dyDescent="0.2">
      <c r="A2" s="33" t="s">
        <v>6</v>
      </c>
      <c r="C2" s="2"/>
      <c r="G2" s="2" t="s">
        <v>18</v>
      </c>
      <c r="H2" s="84" t="s">
        <v>111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27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33</v>
      </c>
      <c r="I4" s="45" t="s">
        <v>34</v>
      </c>
      <c r="J4" s="45" t="s">
        <v>35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32</v>
      </c>
    </row>
    <row r="6" spans="1:12" ht="30.75" customHeight="1" x14ac:dyDescent="0.25">
      <c r="A6" s="19">
        <v>1</v>
      </c>
      <c r="B6" s="20">
        <v>1</v>
      </c>
      <c r="C6" s="21" t="s">
        <v>20</v>
      </c>
      <c r="D6" s="67" t="s">
        <v>84</v>
      </c>
      <c r="E6" s="37" t="s">
        <v>36</v>
      </c>
      <c r="F6" s="38">
        <v>200</v>
      </c>
      <c r="G6" s="38">
        <v>5.8</v>
      </c>
      <c r="H6" s="38">
        <v>5</v>
      </c>
      <c r="I6" s="38">
        <v>8</v>
      </c>
      <c r="J6" s="38">
        <v>100</v>
      </c>
      <c r="K6" s="39">
        <v>386</v>
      </c>
      <c r="L6" s="70">
        <v>35</v>
      </c>
    </row>
    <row r="7" spans="1:12" ht="15" customHeight="1" x14ac:dyDescent="0.25">
      <c r="A7" s="22"/>
      <c r="B7" s="14"/>
      <c r="C7" s="10"/>
      <c r="D7" s="48" t="s">
        <v>43</v>
      </c>
      <c r="E7" s="40" t="s">
        <v>38</v>
      </c>
      <c r="F7" s="41" t="s">
        <v>112</v>
      </c>
      <c r="G7" s="41">
        <v>6.5</v>
      </c>
      <c r="H7" s="41">
        <v>8.9700000000000006</v>
      </c>
      <c r="I7" s="41">
        <v>29.91</v>
      </c>
      <c r="J7" s="41">
        <v>227.22</v>
      </c>
      <c r="K7" s="42">
        <v>176</v>
      </c>
      <c r="L7" s="50">
        <v>41.67</v>
      </c>
    </row>
    <row r="8" spans="1:12" ht="15" x14ac:dyDescent="0.25">
      <c r="A8" s="22"/>
      <c r="B8" s="14"/>
      <c r="C8" s="10"/>
      <c r="D8" s="48" t="s">
        <v>42</v>
      </c>
      <c r="E8" s="40" t="s">
        <v>86</v>
      </c>
      <c r="F8" s="41">
        <v>58</v>
      </c>
      <c r="G8" s="41">
        <v>5.39</v>
      </c>
      <c r="H8" s="41">
        <v>9.6</v>
      </c>
      <c r="I8" s="41">
        <v>1.02</v>
      </c>
      <c r="J8" s="41">
        <v>112</v>
      </c>
      <c r="K8" s="42">
        <v>210</v>
      </c>
      <c r="L8" s="50">
        <v>24</v>
      </c>
    </row>
    <row r="9" spans="1:12" ht="15" x14ac:dyDescent="0.25">
      <c r="A9" s="22"/>
      <c r="B9" s="14"/>
      <c r="C9" s="10"/>
      <c r="D9" s="1" t="s">
        <v>21</v>
      </c>
      <c r="E9" s="40" t="s">
        <v>39</v>
      </c>
      <c r="F9" s="41">
        <v>200</v>
      </c>
      <c r="G9" s="41">
        <v>3.17</v>
      </c>
      <c r="H9" s="41">
        <v>2.68</v>
      </c>
      <c r="I9" s="41">
        <v>15.95</v>
      </c>
      <c r="J9" s="41">
        <v>100.6</v>
      </c>
      <c r="K9" s="42">
        <v>379</v>
      </c>
      <c r="L9" s="50">
        <v>21</v>
      </c>
    </row>
    <row r="10" spans="1:12" ht="15" x14ac:dyDescent="0.25">
      <c r="A10" s="22"/>
      <c r="B10" s="14"/>
      <c r="C10" s="10"/>
      <c r="D10" s="48" t="s">
        <v>28</v>
      </c>
      <c r="E10" s="40" t="s">
        <v>87</v>
      </c>
      <c r="F10" s="41">
        <v>37.5</v>
      </c>
      <c r="G10" s="41">
        <v>3</v>
      </c>
      <c r="H10" s="41">
        <v>0.38</v>
      </c>
      <c r="I10" s="41">
        <v>18.350000000000001</v>
      </c>
      <c r="J10" s="41">
        <v>88.84</v>
      </c>
      <c r="K10" s="42" t="s">
        <v>41</v>
      </c>
      <c r="L10" s="50">
        <v>3</v>
      </c>
    </row>
    <row r="11" spans="1:12" ht="15" x14ac:dyDescent="0.25">
      <c r="A11" s="22"/>
      <c r="B11" s="14"/>
      <c r="C11" s="10"/>
      <c r="D11" s="48" t="s">
        <v>29</v>
      </c>
      <c r="E11" s="40" t="s">
        <v>40</v>
      </c>
      <c r="F11" s="41">
        <v>20</v>
      </c>
      <c r="G11" s="41">
        <v>1.1200000000000001</v>
      </c>
      <c r="H11" s="41">
        <v>0.22</v>
      </c>
      <c r="I11" s="41">
        <v>9.8800000000000008</v>
      </c>
      <c r="J11" s="41">
        <v>45.98</v>
      </c>
      <c r="K11" s="42" t="s">
        <v>41</v>
      </c>
      <c r="L11" s="50">
        <v>2</v>
      </c>
    </row>
    <row r="12" spans="1:12" ht="15" x14ac:dyDescent="0.25">
      <c r="A12" s="23"/>
      <c r="B12" s="16"/>
      <c r="C12" s="7"/>
      <c r="D12" s="17" t="s">
        <v>30</v>
      </c>
      <c r="E12" s="8"/>
      <c r="F12" s="18"/>
      <c r="G12" s="18">
        <f>SUM(G6:G11)</f>
        <v>24.98</v>
      </c>
      <c r="H12" s="18">
        <f>SUM(H6:H11)</f>
        <v>26.849999999999998</v>
      </c>
      <c r="I12" s="18">
        <f>SUM(I6:I11)</f>
        <v>83.109999999999985</v>
      </c>
      <c r="J12" s="18">
        <f>SUM(J6:J11)</f>
        <v>674.6400000000001</v>
      </c>
      <c r="K12" s="24"/>
      <c r="L12" s="18">
        <f>SUM(L6:L11)</f>
        <v>126.67</v>
      </c>
    </row>
    <row r="13" spans="1:12" ht="15" x14ac:dyDescent="0.25">
      <c r="A13" s="25">
        <f>A6</f>
        <v>1</v>
      </c>
      <c r="B13" s="12">
        <f>B6</f>
        <v>1</v>
      </c>
      <c r="C13" s="9" t="s">
        <v>22</v>
      </c>
      <c r="D13" s="6" t="s">
        <v>23</v>
      </c>
      <c r="E13" s="40" t="s">
        <v>113</v>
      </c>
      <c r="F13" s="41">
        <v>60</v>
      </c>
      <c r="G13" s="41">
        <v>0.7</v>
      </c>
      <c r="H13" s="41">
        <v>0.12</v>
      </c>
      <c r="I13" s="41">
        <v>2.2799999999999998</v>
      </c>
      <c r="J13" s="41">
        <v>13.2</v>
      </c>
      <c r="K13" s="42">
        <v>148</v>
      </c>
      <c r="L13" s="41">
        <v>10</v>
      </c>
    </row>
    <row r="14" spans="1:12" ht="15" x14ac:dyDescent="0.25">
      <c r="A14" s="22"/>
      <c r="B14" s="14"/>
      <c r="C14" s="10"/>
      <c r="D14" s="6" t="s">
        <v>24</v>
      </c>
      <c r="E14" s="40" t="s">
        <v>89</v>
      </c>
      <c r="F14" s="41" t="s">
        <v>114</v>
      </c>
      <c r="G14" s="41">
        <v>11.6</v>
      </c>
      <c r="H14" s="41">
        <v>9.3000000000000007</v>
      </c>
      <c r="I14" s="41">
        <v>11.9</v>
      </c>
      <c r="J14" s="41">
        <v>177</v>
      </c>
      <c r="K14" s="42" t="s">
        <v>91</v>
      </c>
      <c r="L14" s="41">
        <v>17</v>
      </c>
    </row>
    <row r="15" spans="1:12" ht="15" x14ac:dyDescent="0.25">
      <c r="A15" s="22"/>
      <c r="B15" s="14"/>
      <c r="C15" s="10"/>
      <c r="D15" s="6" t="s">
        <v>25</v>
      </c>
      <c r="E15" s="40" t="s">
        <v>90</v>
      </c>
      <c r="F15" s="41">
        <v>100</v>
      </c>
      <c r="G15" s="41">
        <v>16.5</v>
      </c>
      <c r="H15" s="41">
        <v>16.899999999999999</v>
      </c>
      <c r="I15" s="41">
        <v>14.2</v>
      </c>
      <c r="J15" s="41">
        <v>278</v>
      </c>
      <c r="K15" s="42">
        <v>268</v>
      </c>
      <c r="L15" s="41">
        <v>45</v>
      </c>
    </row>
    <row r="16" spans="1:12" ht="15" x14ac:dyDescent="0.25">
      <c r="A16" s="22"/>
      <c r="B16" s="14"/>
      <c r="C16" s="10"/>
      <c r="D16" s="6" t="s">
        <v>26</v>
      </c>
      <c r="E16" s="40" t="s">
        <v>73</v>
      </c>
      <c r="F16" s="41">
        <v>160</v>
      </c>
      <c r="G16" s="41">
        <v>5.7</v>
      </c>
      <c r="H16" s="41">
        <v>4.3</v>
      </c>
      <c r="I16" s="41">
        <v>31.99</v>
      </c>
      <c r="J16" s="41">
        <v>189.3</v>
      </c>
      <c r="K16" s="42">
        <v>309</v>
      </c>
      <c r="L16" s="41">
        <v>13</v>
      </c>
    </row>
    <row r="17" spans="1:12" ht="15" x14ac:dyDescent="0.25">
      <c r="A17" s="22"/>
      <c r="B17" s="14"/>
      <c r="C17" s="10"/>
      <c r="D17" s="6" t="s">
        <v>27</v>
      </c>
      <c r="E17" s="40" t="s">
        <v>66</v>
      </c>
      <c r="F17" s="41">
        <v>200</v>
      </c>
      <c r="G17" s="41">
        <v>6.66</v>
      </c>
      <c r="H17" s="41">
        <v>0</v>
      </c>
      <c r="I17" s="41">
        <v>22.46</v>
      </c>
      <c r="J17" s="41">
        <v>90.66</v>
      </c>
      <c r="K17" s="42">
        <v>389</v>
      </c>
      <c r="L17" s="41">
        <v>10</v>
      </c>
    </row>
    <row r="18" spans="1:12" ht="15" x14ac:dyDescent="0.25">
      <c r="A18" s="22"/>
      <c r="B18" s="14"/>
      <c r="C18" s="10"/>
      <c r="D18" s="6" t="s">
        <v>28</v>
      </c>
      <c r="E18" s="40" t="s">
        <v>87</v>
      </c>
      <c r="F18" s="41">
        <v>52.5</v>
      </c>
      <c r="G18" s="41">
        <v>4.1100000000000003</v>
      </c>
      <c r="H18" s="41">
        <v>0.52</v>
      </c>
      <c r="I18" s="41">
        <v>25.12</v>
      </c>
      <c r="J18" s="41">
        <v>121.58</v>
      </c>
      <c r="K18" s="42" t="s">
        <v>41</v>
      </c>
      <c r="L18" s="41">
        <v>5</v>
      </c>
    </row>
    <row r="19" spans="1:12" ht="15" x14ac:dyDescent="0.25">
      <c r="A19" s="22"/>
      <c r="B19" s="14"/>
      <c r="C19" s="10"/>
      <c r="D19" s="6" t="s">
        <v>29</v>
      </c>
      <c r="E19" s="40" t="s">
        <v>40</v>
      </c>
      <c r="F19" s="41">
        <v>28</v>
      </c>
      <c r="G19" s="41">
        <v>1.57</v>
      </c>
      <c r="H19" s="41">
        <v>0.31</v>
      </c>
      <c r="I19" s="41">
        <v>13.83</v>
      </c>
      <c r="J19" s="41">
        <v>64.37</v>
      </c>
      <c r="K19" s="42" t="s">
        <v>41</v>
      </c>
      <c r="L19" s="41">
        <v>2</v>
      </c>
    </row>
    <row r="20" spans="1:12" ht="15" x14ac:dyDescent="0.25">
      <c r="A20" s="22"/>
      <c r="B20" s="14"/>
      <c r="C20" s="10"/>
      <c r="D20" s="17" t="s">
        <v>30</v>
      </c>
      <c r="E20" s="8"/>
      <c r="F20" s="18"/>
      <c r="G20" s="18">
        <f>SUM(G13:G19)</f>
        <v>46.839999999999996</v>
      </c>
      <c r="H20" s="18">
        <f t="shared" ref="H20:J20" si="0">SUM(H13:H19)</f>
        <v>31.45</v>
      </c>
      <c r="I20" s="18">
        <f t="shared" si="0"/>
        <v>121.78</v>
      </c>
      <c r="J20" s="18">
        <f t="shared" si="0"/>
        <v>934.11</v>
      </c>
      <c r="K20" s="24"/>
      <c r="L20" s="18">
        <f t="shared" ref="L20" si="1">SUM(L13:L19)</f>
        <v>102</v>
      </c>
    </row>
    <row r="21" spans="1:12" ht="15" x14ac:dyDescent="0.25">
      <c r="A21" s="12">
        <v>1</v>
      </c>
      <c r="B21" s="52">
        <v>1</v>
      </c>
      <c r="C21" s="53" t="s">
        <v>46</v>
      </c>
      <c r="D21" s="48" t="s">
        <v>49</v>
      </c>
      <c r="E21" s="49" t="s">
        <v>47</v>
      </c>
      <c r="F21" s="50">
        <v>50</v>
      </c>
      <c r="G21" s="50">
        <v>2</v>
      </c>
      <c r="H21" s="50">
        <v>2</v>
      </c>
      <c r="I21" s="50">
        <v>10</v>
      </c>
      <c r="J21" s="50">
        <v>159.49</v>
      </c>
      <c r="K21" s="51"/>
      <c r="L21" s="50">
        <v>20</v>
      </c>
    </row>
    <row r="22" spans="1:12" ht="15" x14ac:dyDescent="0.25">
      <c r="A22" s="13"/>
      <c r="B22" s="14"/>
      <c r="C22" s="10"/>
      <c r="D22" s="63" t="s">
        <v>21</v>
      </c>
      <c r="E22" s="49" t="s">
        <v>74</v>
      </c>
      <c r="F22" s="50">
        <v>250</v>
      </c>
      <c r="G22" s="50">
        <v>0.09</v>
      </c>
      <c r="H22" s="50">
        <v>0.03</v>
      </c>
      <c r="I22" s="50">
        <v>18.75</v>
      </c>
      <c r="J22" s="50">
        <v>75</v>
      </c>
      <c r="K22" s="51">
        <v>376</v>
      </c>
      <c r="L22" s="50">
        <v>5</v>
      </c>
    </row>
    <row r="23" spans="1:12" ht="15" x14ac:dyDescent="0.25">
      <c r="A23" s="15"/>
      <c r="B23" s="16"/>
      <c r="C23" s="7"/>
      <c r="D23" s="17" t="s">
        <v>30</v>
      </c>
      <c r="E23" s="8"/>
      <c r="F23" s="18">
        <f t="shared" ref="F23:L23" si="2">SUM(F21:F22)</f>
        <v>300</v>
      </c>
      <c r="G23" s="18">
        <f t="shared" si="2"/>
        <v>2.09</v>
      </c>
      <c r="H23" s="18">
        <f t="shared" si="2"/>
        <v>2.0299999999999998</v>
      </c>
      <c r="I23" s="18">
        <f t="shared" si="2"/>
        <v>28.75</v>
      </c>
      <c r="J23" s="18">
        <f t="shared" si="2"/>
        <v>234.49</v>
      </c>
      <c r="K23" s="18">
        <f t="shared" si="2"/>
        <v>376</v>
      </c>
      <c r="L23" s="18">
        <f t="shared" si="2"/>
        <v>25</v>
      </c>
    </row>
    <row r="24" spans="1:12" ht="15" x14ac:dyDescent="0.2">
      <c r="A24" s="28">
        <f>A6</f>
        <v>1</v>
      </c>
      <c r="B24" s="29">
        <f>B6</f>
        <v>1</v>
      </c>
      <c r="C24" s="81" t="s">
        <v>4</v>
      </c>
      <c r="D24" s="82"/>
      <c r="E24" s="30"/>
      <c r="F24" s="31"/>
      <c r="G24" s="55">
        <f t="shared" ref="G24:J24" si="3">G12+G20+G23</f>
        <v>73.91</v>
      </c>
      <c r="H24" s="55">
        <f t="shared" si="3"/>
        <v>60.33</v>
      </c>
      <c r="I24" s="55">
        <f t="shared" si="3"/>
        <v>233.64</v>
      </c>
      <c r="J24" s="54">
        <f t="shared" si="3"/>
        <v>1843.24</v>
      </c>
      <c r="K24" s="54"/>
      <c r="L24" s="56">
        <f>L12+L20+L23</f>
        <v>253.67000000000002</v>
      </c>
    </row>
    <row r="25" spans="1:12" ht="15" x14ac:dyDescent="0.25">
      <c r="A25" s="13">
        <v>1</v>
      </c>
      <c r="B25" s="14">
        <v>2</v>
      </c>
      <c r="C25" s="21" t="s">
        <v>20</v>
      </c>
      <c r="D25" s="60" t="s">
        <v>42</v>
      </c>
      <c r="E25" s="37" t="s">
        <v>71</v>
      </c>
      <c r="F25" s="38">
        <v>25</v>
      </c>
      <c r="G25" s="38">
        <v>5.8</v>
      </c>
      <c r="H25" s="38">
        <v>7.38</v>
      </c>
      <c r="I25" s="38">
        <v>0</v>
      </c>
      <c r="J25" s="38">
        <v>90</v>
      </c>
      <c r="K25" s="39">
        <v>15</v>
      </c>
      <c r="L25" s="70">
        <v>23</v>
      </c>
    </row>
    <row r="26" spans="1:12" ht="15" x14ac:dyDescent="0.25">
      <c r="A26" s="13"/>
      <c r="B26" s="14"/>
      <c r="C26" s="10"/>
      <c r="D26" s="48" t="s">
        <v>43</v>
      </c>
      <c r="E26" s="40" t="s">
        <v>82</v>
      </c>
      <c r="F26" s="41" t="s">
        <v>115</v>
      </c>
      <c r="G26" s="41">
        <v>7.28</v>
      </c>
      <c r="H26" s="41">
        <v>7.79</v>
      </c>
      <c r="I26" s="41">
        <v>8.74</v>
      </c>
      <c r="J26" s="41">
        <v>133.99</v>
      </c>
      <c r="K26" s="42">
        <v>279</v>
      </c>
      <c r="L26" s="50">
        <v>58</v>
      </c>
    </row>
    <row r="27" spans="1:12" ht="15" x14ac:dyDescent="0.25">
      <c r="A27" s="13"/>
      <c r="B27" s="14"/>
      <c r="C27" s="10"/>
      <c r="D27" s="48" t="s">
        <v>26</v>
      </c>
      <c r="E27" s="40" t="s">
        <v>65</v>
      </c>
      <c r="F27" s="41">
        <v>160</v>
      </c>
      <c r="G27" s="41">
        <v>3.21</v>
      </c>
      <c r="H27" s="41">
        <v>8.59</v>
      </c>
      <c r="I27" s="41">
        <v>21.19</v>
      </c>
      <c r="J27" s="41">
        <v>174.83</v>
      </c>
      <c r="K27" s="42">
        <v>312</v>
      </c>
      <c r="L27" s="50">
        <v>25.67</v>
      </c>
    </row>
    <row r="28" spans="1:12" ht="15" x14ac:dyDescent="0.25">
      <c r="A28" s="13"/>
      <c r="B28" s="14"/>
      <c r="C28" s="10"/>
      <c r="D28" s="6" t="s">
        <v>21</v>
      </c>
      <c r="E28" s="40" t="s">
        <v>78</v>
      </c>
      <c r="F28" s="41">
        <v>215</v>
      </c>
      <c r="G28" s="41">
        <v>0.68</v>
      </c>
      <c r="H28" s="41">
        <v>0.28000000000000003</v>
      </c>
      <c r="I28" s="41">
        <v>20.76</v>
      </c>
      <c r="J28" s="41">
        <v>88.2</v>
      </c>
      <c r="K28" s="42">
        <v>388</v>
      </c>
      <c r="L28" s="50">
        <v>15</v>
      </c>
    </row>
    <row r="29" spans="1:12" ht="15" x14ac:dyDescent="0.25">
      <c r="A29" s="13"/>
      <c r="B29" s="14"/>
      <c r="C29" s="10"/>
      <c r="D29" s="58" t="s">
        <v>28</v>
      </c>
      <c r="E29" s="40" t="s">
        <v>87</v>
      </c>
      <c r="F29" s="41">
        <v>37.5</v>
      </c>
      <c r="G29" s="41">
        <v>3</v>
      </c>
      <c r="H29" s="41">
        <v>0.38</v>
      </c>
      <c r="I29" s="41">
        <v>18.350000000000001</v>
      </c>
      <c r="J29" s="41">
        <v>88.84</v>
      </c>
      <c r="K29" s="42" t="s">
        <v>41</v>
      </c>
      <c r="L29" s="50">
        <v>3</v>
      </c>
    </row>
    <row r="30" spans="1:12" ht="15" x14ac:dyDescent="0.25">
      <c r="A30" s="13"/>
      <c r="B30" s="14"/>
      <c r="C30" s="10"/>
      <c r="D30" s="58" t="s">
        <v>29</v>
      </c>
      <c r="E30" s="40" t="s">
        <v>40</v>
      </c>
      <c r="F30" s="41">
        <v>20</v>
      </c>
      <c r="G30" s="41">
        <v>1.1200000000000001</v>
      </c>
      <c r="H30" s="41">
        <v>0.22</v>
      </c>
      <c r="I30" s="41">
        <v>9.8800000000000008</v>
      </c>
      <c r="J30" s="41">
        <v>45.98</v>
      </c>
      <c r="K30" s="42" t="s">
        <v>41</v>
      </c>
      <c r="L30" s="50">
        <v>2</v>
      </c>
    </row>
    <row r="31" spans="1:12" ht="15" x14ac:dyDescent="0.25">
      <c r="A31" s="15"/>
      <c r="B31" s="16"/>
      <c r="C31" s="7"/>
      <c r="D31" s="17" t="s">
        <v>30</v>
      </c>
      <c r="E31" s="8"/>
      <c r="F31" s="18"/>
      <c r="G31" s="18">
        <f>SUM(G25:G30)</f>
        <v>21.09</v>
      </c>
      <c r="H31" s="18">
        <f>SUM(H25:H30)</f>
        <v>24.639999999999997</v>
      </c>
      <c r="I31" s="18">
        <f>SUM(I25:I30)</f>
        <v>78.919999999999987</v>
      </c>
      <c r="J31" s="18">
        <f>SUM(J25:J30)</f>
        <v>621.84</v>
      </c>
      <c r="K31" s="24"/>
      <c r="L31" s="18">
        <f>SUM(L25:L30)</f>
        <v>126.67</v>
      </c>
    </row>
    <row r="32" spans="1:12" ht="15" x14ac:dyDescent="0.25">
      <c r="A32" s="12">
        <f>A25</f>
        <v>1</v>
      </c>
      <c r="B32" s="12">
        <f>B25</f>
        <v>2</v>
      </c>
      <c r="C32" s="9" t="s">
        <v>22</v>
      </c>
      <c r="D32" s="6" t="s">
        <v>23</v>
      </c>
      <c r="E32" s="40" t="s">
        <v>113</v>
      </c>
      <c r="F32" s="41">
        <v>60</v>
      </c>
      <c r="G32" s="41">
        <v>0.7</v>
      </c>
      <c r="H32" s="41">
        <v>0.12</v>
      </c>
      <c r="I32" s="41">
        <v>2.2799999999999998</v>
      </c>
      <c r="J32" s="41">
        <v>13.2</v>
      </c>
      <c r="K32" s="42">
        <v>148</v>
      </c>
      <c r="L32" s="41">
        <v>15</v>
      </c>
    </row>
    <row r="33" spans="1:12" ht="15" x14ac:dyDescent="0.25">
      <c r="A33" s="13"/>
      <c r="B33" s="14"/>
      <c r="C33" s="10"/>
      <c r="D33" s="6" t="s">
        <v>24</v>
      </c>
      <c r="E33" s="40" t="s">
        <v>81</v>
      </c>
      <c r="F33" s="41">
        <v>265</v>
      </c>
      <c r="G33" s="41">
        <v>4.49</v>
      </c>
      <c r="H33" s="41">
        <v>6.9</v>
      </c>
      <c r="I33" s="41">
        <v>7.9</v>
      </c>
      <c r="J33" s="41">
        <v>117.9</v>
      </c>
      <c r="K33" s="42">
        <v>88</v>
      </c>
      <c r="L33" s="41">
        <v>16</v>
      </c>
    </row>
    <row r="34" spans="1:12" ht="15" x14ac:dyDescent="0.25">
      <c r="A34" s="13"/>
      <c r="B34" s="14"/>
      <c r="C34" s="10"/>
      <c r="D34" s="6" t="s">
        <v>43</v>
      </c>
      <c r="E34" s="40" t="s">
        <v>77</v>
      </c>
      <c r="F34" s="41">
        <v>250</v>
      </c>
      <c r="G34" s="41">
        <v>27.49</v>
      </c>
      <c r="H34" s="41">
        <v>28.15</v>
      </c>
      <c r="I34" s="41">
        <v>43.36</v>
      </c>
      <c r="J34" s="41">
        <v>536.66</v>
      </c>
      <c r="K34" s="42">
        <v>265</v>
      </c>
      <c r="L34" s="41">
        <v>54</v>
      </c>
    </row>
    <row r="35" spans="1:12" ht="15" x14ac:dyDescent="0.25">
      <c r="A35" s="13"/>
      <c r="B35" s="14"/>
      <c r="C35" s="10"/>
      <c r="D35" s="6" t="s">
        <v>27</v>
      </c>
      <c r="E35" s="40" t="s">
        <v>64</v>
      </c>
      <c r="F35" s="41" t="s">
        <v>119</v>
      </c>
      <c r="G35" s="41">
        <v>0.66</v>
      </c>
      <c r="H35" s="41">
        <v>0.09</v>
      </c>
      <c r="I35" s="41">
        <v>32.01</v>
      </c>
      <c r="J35" s="41">
        <v>132.80000000000001</v>
      </c>
      <c r="K35" s="42">
        <v>349</v>
      </c>
      <c r="L35" s="41">
        <v>10</v>
      </c>
    </row>
    <row r="36" spans="1:12" ht="15" x14ac:dyDescent="0.25">
      <c r="A36" s="13"/>
      <c r="B36" s="14"/>
      <c r="C36" s="10"/>
      <c r="D36" s="6" t="s">
        <v>28</v>
      </c>
      <c r="E36" s="40" t="s">
        <v>87</v>
      </c>
      <c r="F36" s="41">
        <v>52.5</v>
      </c>
      <c r="G36" s="41">
        <v>4.1100000000000003</v>
      </c>
      <c r="H36" s="41">
        <v>0.52</v>
      </c>
      <c r="I36" s="41">
        <v>25.12</v>
      </c>
      <c r="J36" s="41">
        <v>121.58</v>
      </c>
      <c r="K36" s="42" t="s">
        <v>41</v>
      </c>
      <c r="L36" s="41">
        <v>5</v>
      </c>
    </row>
    <row r="37" spans="1:12" ht="15" x14ac:dyDescent="0.25">
      <c r="A37" s="13"/>
      <c r="B37" s="14"/>
      <c r="C37" s="10"/>
      <c r="D37" s="6" t="s">
        <v>29</v>
      </c>
      <c r="E37" s="40" t="s">
        <v>40</v>
      </c>
      <c r="F37" s="41">
        <v>28</v>
      </c>
      <c r="G37" s="41">
        <v>1.57</v>
      </c>
      <c r="H37" s="41">
        <v>0.31</v>
      </c>
      <c r="I37" s="41">
        <v>13.83</v>
      </c>
      <c r="J37" s="41">
        <v>64.37</v>
      </c>
      <c r="K37" s="42" t="s">
        <v>41</v>
      </c>
      <c r="L37" s="41">
        <v>2</v>
      </c>
    </row>
    <row r="38" spans="1:12" ht="15" x14ac:dyDescent="0.25">
      <c r="A38" s="13"/>
      <c r="B38" s="14"/>
      <c r="C38" s="10"/>
      <c r="D38" s="17" t="s">
        <v>30</v>
      </c>
      <c r="E38" s="8"/>
      <c r="F38" s="18"/>
      <c r="G38" s="18">
        <f>SUM(G32:G37)</f>
        <v>39.019999999999996</v>
      </c>
      <c r="H38" s="18">
        <f>SUM(H32:H37)</f>
        <v>36.090000000000011</v>
      </c>
      <c r="I38" s="18">
        <f>SUM(I32:I37)</f>
        <v>124.5</v>
      </c>
      <c r="J38" s="18">
        <f>SUM(J32:J37)</f>
        <v>986.51</v>
      </c>
      <c r="K38" s="24"/>
      <c r="L38" s="18">
        <f>SUM(L32:L37)</f>
        <v>102</v>
      </c>
    </row>
    <row r="39" spans="1:12" ht="15" x14ac:dyDescent="0.25">
      <c r="A39" s="12">
        <v>1</v>
      </c>
      <c r="B39" s="52">
        <v>2</v>
      </c>
      <c r="C39" s="53" t="s">
        <v>46</v>
      </c>
      <c r="D39" s="57" t="s">
        <v>49</v>
      </c>
      <c r="E39" s="49" t="s">
        <v>62</v>
      </c>
      <c r="F39" s="50">
        <v>75</v>
      </c>
      <c r="G39" s="50">
        <v>3.76</v>
      </c>
      <c r="H39" s="50">
        <v>4.55</v>
      </c>
      <c r="I39" s="50">
        <v>29.53</v>
      </c>
      <c r="J39" s="50">
        <v>172.94</v>
      </c>
      <c r="K39" s="51" t="s">
        <v>41</v>
      </c>
      <c r="L39" s="50">
        <v>20</v>
      </c>
    </row>
    <row r="40" spans="1:12" ht="15" x14ac:dyDescent="0.25">
      <c r="A40" s="13"/>
      <c r="B40" s="14"/>
      <c r="C40" s="10"/>
      <c r="D40" s="63" t="s">
        <v>21</v>
      </c>
      <c r="E40" s="40" t="s">
        <v>74</v>
      </c>
      <c r="F40" s="41" t="s">
        <v>118</v>
      </c>
      <c r="G40" s="41">
        <v>7.0000000000000007E-2</v>
      </c>
      <c r="H40" s="41">
        <v>0.02</v>
      </c>
      <c r="I40" s="41">
        <v>15.7</v>
      </c>
      <c r="J40" s="41">
        <v>62.79</v>
      </c>
      <c r="K40" s="42">
        <v>376</v>
      </c>
      <c r="L40" s="41">
        <v>5</v>
      </c>
    </row>
    <row r="41" spans="1:12" ht="15" x14ac:dyDescent="0.25">
      <c r="A41" s="15"/>
      <c r="B41" s="16"/>
      <c r="C41" s="7"/>
      <c r="D41" s="17" t="s">
        <v>30</v>
      </c>
      <c r="E41" s="8"/>
      <c r="F41" s="18"/>
      <c r="G41" s="18">
        <f t="shared" ref="G41:I41" si="4">SUM(G39:G40)</f>
        <v>3.8299999999999996</v>
      </c>
      <c r="H41" s="18">
        <f t="shared" si="4"/>
        <v>4.5699999999999994</v>
      </c>
      <c r="I41" s="18">
        <f t="shared" si="4"/>
        <v>45.230000000000004</v>
      </c>
      <c r="J41" s="18">
        <f>SUM(J39:J40)</f>
        <v>235.73</v>
      </c>
      <c r="K41" s="18"/>
      <c r="L41" s="18">
        <f>SUM(L39:L40)</f>
        <v>25</v>
      </c>
    </row>
    <row r="42" spans="1:12" ht="15.75" customHeight="1" thickBot="1" x14ac:dyDescent="0.25">
      <c r="A42" s="32">
        <f>A25</f>
        <v>1</v>
      </c>
      <c r="B42" s="32">
        <f>B25</f>
        <v>2</v>
      </c>
      <c r="C42" s="81" t="s">
        <v>4</v>
      </c>
      <c r="D42" s="82"/>
      <c r="E42" s="30"/>
      <c r="F42" s="31"/>
      <c r="G42" s="31">
        <f>G31+G38+G41</f>
        <v>63.94</v>
      </c>
      <c r="H42" s="31">
        <f>H31+H38+H41</f>
        <v>65.3</v>
      </c>
      <c r="I42" s="31">
        <f>I31+I38+I41</f>
        <v>248.64999999999998</v>
      </c>
      <c r="J42" s="31">
        <f>J31+J38+J41</f>
        <v>1844.08</v>
      </c>
      <c r="K42" s="31"/>
      <c r="L42" s="31">
        <f>L31+L38+L41</f>
        <v>253.67000000000002</v>
      </c>
    </row>
    <row r="43" spans="1:12" ht="15" x14ac:dyDescent="0.25">
      <c r="A43" s="19">
        <v>1</v>
      </c>
      <c r="B43" s="20">
        <v>3</v>
      </c>
      <c r="C43" s="21" t="s">
        <v>20</v>
      </c>
      <c r="D43" s="59" t="s">
        <v>92</v>
      </c>
      <c r="E43" s="40" t="s">
        <v>50</v>
      </c>
      <c r="F43" s="41">
        <v>250</v>
      </c>
      <c r="G43" s="41">
        <v>0.8</v>
      </c>
      <c r="H43" s="41">
        <v>0.8</v>
      </c>
      <c r="I43" s="41">
        <v>19.600000000000001</v>
      </c>
      <c r="J43" s="41">
        <v>94</v>
      </c>
      <c r="K43" s="42">
        <v>338</v>
      </c>
      <c r="L43" s="50">
        <v>36.67</v>
      </c>
    </row>
    <row r="44" spans="1:12" ht="15" x14ac:dyDescent="0.25">
      <c r="A44" s="22"/>
      <c r="B44" s="14"/>
      <c r="C44" s="10"/>
      <c r="D44" s="6" t="s">
        <v>93</v>
      </c>
      <c r="E44" s="40" t="s">
        <v>94</v>
      </c>
      <c r="F44" s="41" t="s">
        <v>116</v>
      </c>
      <c r="G44" s="41">
        <v>27.53</v>
      </c>
      <c r="H44" s="41">
        <v>19.739999999999998</v>
      </c>
      <c r="I44" s="41">
        <v>37.04</v>
      </c>
      <c r="J44" s="41">
        <v>438.6</v>
      </c>
      <c r="K44" s="42">
        <v>223</v>
      </c>
      <c r="L44" s="41">
        <v>75</v>
      </c>
    </row>
    <row r="45" spans="1:12" ht="15" x14ac:dyDescent="0.25">
      <c r="A45" s="22"/>
      <c r="B45" s="14"/>
      <c r="C45" s="10"/>
      <c r="D45" s="6" t="s">
        <v>21</v>
      </c>
      <c r="E45" s="40" t="s">
        <v>48</v>
      </c>
      <c r="F45" s="41" t="s">
        <v>117</v>
      </c>
      <c r="G45" s="41">
        <v>0.13</v>
      </c>
      <c r="H45" s="41">
        <v>0.02</v>
      </c>
      <c r="I45" s="41">
        <v>15.2</v>
      </c>
      <c r="J45" s="41">
        <v>62</v>
      </c>
      <c r="K45" s="42">
        <v>377</v>
      </c>
      <c r="L45" s="50">
        <v>10</v>
      </c>
    </row>
    <row r="46" spans="1:12" ht="15" x14ac:dyDescent="0.25">
      <c r="A46" s="22"/>
      <c r="B46" s="14"/>
      <c r="C46" s="10"/>
      <c r="D46" s="6" t="s">
        <v>28</v>
      </c>
      <c r="E46" s="40" t="s">
        <v>87</v>
      </c>
      <c r="F46" s="41">
        <v>37.5</v>
      </c>
      <c r="G46" s="41">
        <v>3</v>
      </c>
      <c r="H46" s="41">
        <v>0.38</v>
      </c>
      <c r="I46" s="41">
        <v>18.350000000000001</v>
      </c>
      <c r="J46" s="41">
        <v>88.84</v>
      </c>
      <c r="K46" s="42" t="s">
        <v>41</v>
      </c>
      <c r="L46" s="50">
        <v>3</v>
      </c>
    </row>
    <row r="47" spans="1:12" ht="15" x14ac:dyDescent="0.25">
      <c r="A47" s="22"/>
      <c r="B47" s="14"/>
      <c r="C47" s="10"/>
      <c r="D47" s="6" t="s">
        <v>29</v>
      </c>
      <c r="E47" s="40" t="s">
        <v>40</v>
      </c>
      <c r="F47" s="41">
        <v>20</v>
      </c>
      <c r="G47" s="41">
        <v>1.1200000000000001</v>
      </c>
      <c r="H47" s="41">
        <v>0.22</v>
      </c>
      <c r="I47" s="41">
        <v>9.8800000000000008</v>
      </c>
      <c r="J47" s="41">
        <v>45.98</v>
      </c>
      <c r="K47" s="42" t="s">
        <v>41</v>
      </c>
      <c r="L47" s="50">
        <v>2</v>
      </c>
    </row>
    <row r="48" spans="1:12" ht="15" x14ac:dyDescent="0.25">
      <c r="A48" s="23"/>
      <c r="B48" s="16"/>
      <c r="C48" s="7"/>
      <c r="D48" s="17" t="s">
        <v>30</v>
      </c>
      <c r="E48" s="8"/>
      <c r="F48" s="18"/>
      <c r="G48" s="86">
        <f>SUM(G43:G47)</f>
        <v>32.58</v>
      </c>
      <c r="H48" s="86">
        <f t="shared" ref="H48:I48" si="5">SUM(H43:H47)</f>
        <v>21.159999999999997</v>
      </c>
      <c r="I48" s="86">
        <f t="shared" si="5"/>
        <v>100.07</v>
      </c>
      <c r="J48" s="86">
        <f>SUM(J43:J47)</f>
        <v>729.42000000000007</v>
      </c>
      <c r="K48" s="24"/>
      <c r="L48" s="18">
        <f>SUM(L43:L47)</f>
        <v>126.67</v>
      </c>
    </row>
    <row r="49" spans="1:12" ht="15" x14ac:dyDescent="0.25">
      <c r="A49" s="25">
        <f>A43</f>
        <v>1</v>
      </c>
      <c r="B49" s="12">
        <f>B43</f>
        <v>3</v>
      </c>
      <c r="C49" s="9" t="s">
        <v>22</v>
      </c>
      <c r="D49" s="6" t="s">
        <v>23</v>
      </c>
      <c r="E49" s="40" t="s">
        <v>120</v>
      </c>
      <c r="F49" s="41" t="s">
        <v>121</v>
      </c>
      <c r="G49" s="41">
        <v>0.5</v>
      </c>
      <c r="H49" s="41">
        <v>0.06</v>
      </c>
      <c r="I49" s="41">
        <v>1.02</v>
      </c>
      <c r="J49" s="41">
        <v>6.6</v>
      </c>
      <c r="K49" s="42">
        <v>149</v>
      </c>
      <c r="L49" s="41">
        <v>12</v>
      </c>
    </row>
    <row r="50" spans="1:12" ht="15" x14ac:dyDescent="0.25">
      <c r="A50" s="22"/>
      <c r="B50" s="14"/>
      <c r="C50" s="10"/>
      <c r="D50" s="6" t="s">
        <v>24</v>
      </c>
      <c r="E50" s="40" t="s">
        <v>79</v>
      </c>
      <c r="F50" s="41" t="s">
        <v>114</v>
      </c>
      <c r="G50" s="41">
        <v>5.03</v>
      </c>
      <c r="H50" s="41">
        <v>4.7</v>
      </c>
      <c r="I50" s="41">
        <v>17.489999999999998</v>
      </c>
      <c r="J50" s="41">
        <v>144.44999999999999</v>
      </c>
      <c r="K50" s="42">
        <v>103</v>
      </c>
      <c r="L50" s="41">
        <v>17</v>
      </c>
    </row>
    <row r="51" spans="1:12" ht="15" x14ac:dyDescent="0.25">
      <c r="A51" s="22"/>
      <c r="B51" s="14"/>
      <c r="C51" s="10"/>
      <c r="D51" s="6" t="s">
        <v>25</v>
      </c>
      <c r="E51" s="40" t="s">
        <v>95</v>
      </c>
      <c r="F51" s="41">
        <v>100</v>
      </c>
      <c r="G51" s="41">
        <v>23.4</v>
      </c>
      <c r="H51" s="41">
        <v>18.600000000000001</v>
      </c>
      <c r="I51" s="41">
        <v>0.4</v>
      </c>
      <c r="J51" s="41">
        <v>262</v>
      </c>
      <c r="K51" s="42">
        <v>288</v>
      </c>
      <c r="L51" s="41">
        <v>41</v>
      </c>
    </row>
    <row r="52" spans="1:12" ht="15" x14ac:dyDescent="0.25">
      <c r="A52" s="22"/>
      <c r="B52" s="14"/>
      <c r="C52" s="10"/>
      <c r="D52" s="6" t="s">
        <v>26</v>
      </c>
      <c r="E52" s="40" t="s">
        <v>52</v>
      </c>
      <c r="F52" s="41" t="s">
        <v>122</v>
      </c>
      <c r="G52" s="41">
        <v>8.81</v>
      </c>
      <c r="H52" s="41">
        <v>5.93</v>
      </c>
      <c r="I52" s="41">
        <v>39.799999999999997</v>
      </c>
      <c r="J52" s="41">
        <v>247</v>
      </c>
      <c r="K52" s="42">
        <v>171</v>
      </c>
      <c r="L52" s="41">
        <v>15</v>
      </c>
    </row>
    <row r="53" spans="1:12" ht="15" x14ac:dyDescent="0.25">
      <c r="A53" s="22"/>
      <c r="B53" s="14"/>
      <c r="C53" s="10"/>
      <c r="D53" s="6" t="s">
        <v>27</v>
      </c>
      <c r="E53" s="40" t="s">
        <v>80</v>
      </c>
      <c r="F53" s="41">
        <v>200</v>
      </c>
      <c r="G53" s="41">
        <v>0.45</v>
      </c>
      <c r="H53" s="41">
        <v>0.1</v>
      </c>
      <c r="I53" s="41">
        <v>33.99</v>
      </c>
      <c r="J53" s="41">
        <v>141.19999999999999</v>
      </c>
      <c r="K53" s="42">
        <v>346</v>
      </c>
      <c r="L53" s="41">
        <v>10</v>
      </c>
    </row>
    <row r="54" spans="1:12" ht="15" x14ac:dyDescent="0.25">
      <c r="A54" s="22"/>
      <c r="B54" s="14"/>
      <c r="C54" s="10"/>
      <c r="D54" s="6" t="s">
        <v>28</v>
      </c>
      <c r="E54" s="40" t="s">
        <v>87</v>
      </c>
      <c r="F54" s="41">
        <v>52.5</v>
      </c>
      <c r="G54" s="41">
        <v>4.1100000000000003</v>
      </c>
      <c r="H54" s="41">
        <v>0.52</v>
      </c>
      <c r="I54" s="41">
        <v>25.12</v>
      </c>
      <c r="J54" s="41">
        <v>121.58</v>
      </c>
      <c r="K54" s="42" t="s">
        <v>41</v>
      </c>
      <c r="L54" s="41">
        <v>5</v>
      </c>
    </row>
    <row r="55" spans="1:12" ht="15" x14ac:dyDescent="0.25">
      <c r="A55" s="22"/>
      <c r="B55" s="14"/>
      <c r="C55" s="10"/>
      <c r="D55" s="6" t="s">
        <v>29</v>
      </c>
      <c r="E55" s="40" t="s">
        <v>40</v>
      </c>
      <c r="F55" s="41">
        <v>28</v>
      </c>
      <c r="G55" s="41">
        <v>1.57</v>
      </c>
      <c r="H55" s="41">
        <v>0.31</v>
      </c>
      <c r="I55" s="41">
        <v>13.83</v>
      </c>
      <c r="J55" s="41">
        <v>64.37</v>
      </c>
      <c r="K55" s="42" t="s">
        <v>41</v>
      </c>
      <c r="L55" s="41">
        <v>2</v>
      </c>
    </row>
    <row r="56" spans="1:12" ht="15" x14ac:dyDescent="0.25">
      <c r="A56" s="22"/>
      <c r="B56" s="14"/>
      <c r="C56" s="10"/>
      <c r="D56" s="17" t="s">
        <v>30</v>
      </c>
      <c r="E56" s="8"/>
      <c r="F56" s="18"/>
      <c r="G56" s="18">
        <f t="shared" ref="G56:L56" si="6">SUM(G49:G55)</f>
        <v>43.870000000000005</v>
      </c>
      <c r="H56" s="18">
        <f t="shared" si="6"/>
        <v>30.22</v>
      </c>
      <c r="I56" s="18">
        <f t="shared" si="6"/>
        <v>131.65</v>
      </c>
      <c r="J56" s="18">
        <f t="shared" si="6"/>
        <v>987.2</v>
      </c>
      <c r="K56" s="24"/>
      <c r="L56" s="18">
        <f t="shared" si="6"/>
        <v>102</v>
      </c>
    </row>
    <row r="57" spans="1:12" ht="15" x14ac:dyDescent="0.25">
      <c r="A57" s="12">
        <v>1</v>
      </c>
      <c r="B57" s="52">
        <v>3</v>
      </c>
      <c r="C57" s="53" t="s">
        <v>46</v>
      </c>
      <c r="D57" s="57" t="s">
        <v>49</v>
      </c>
      <c r="E57" s="40" t="s">
        <v>62</v>
      </c>
      <c r="F57" s="41">
        <v>75</v>
      </c>
      <c r="G57" s="41">
        <v>2.04</v>
      </c>
      <c r="H57" s="41">
        <v>1.43</v>
      </c>
      <c r="I57" s="41">
        <v>12.82</v>
      </c>
      <c r="J57" s="41">
        <v>73.290000000000006</v>
      </c>
      <c r="K57" s="42" t="s">
        <v>41</v>
      </c>
      <c r="L57" s="41">
        <v>20</v>
      </c>
    </row>
    <row r="58" spans="1:12" ht="15" x14ac:dyDescent="0.25">
      <c r="A58" s="22"/>
      <c r="B58" s="14"/>
      <c r="C58" s="10"/>
      <c r="D58" s="48" t="s">
        <v>27</v>
      </c>
      <c r="E58" s="40" t="s">
        <v>70</v>
      </c>
      <c r="F58" s="41" t="s">
        <v>118</v>
      </c>
      <c r="G58" s="41">
        <v>3.3000000000000002E-2</v>
      </c>
      <c r="H58" s="41">
        <v>0</v>
      </c>
      <c r="I58" s="41">
        <v>40.340000000000003</v>
      </c>
      <c r="J58" s="41">
        <v>161.49199999999999</v>
      </c>
      <c r="K58" s="42">
        <v>350</v>
      </c>
      <c r="L58" s="41">
        <v>5</v>
      </c>
    </row>
    <row r="59" spans="1:12" ht="15" x14ac:dyDescent="0.25">
      <c r="A59" s="23"/>
      <c r="B59" s="16"/>
      <c r="C59" s="7"/>
      <c r="D59" s="17" t="s">
        <v>30</v>
      </c>
      <c r="E59" s="8"/>
      <c r="F59" s="18"/>
      <c r="G59" s="18">
        <f t="shared" ref="G59:J59" si="7">SUM(G57:G58)</f>
        <v>2.073</v>
      </c>
      <c r="H59" s="18">
        <f t="shared" si="7"/>
        <v>1.43</v>
      </c>
      <c r="I59" s="18">
        <f t="shared" si="7"/>
        <v>53.160000000000004</v>
      </c>
      <c r="J59" s="18">
        <f t="shared" si="7"/>
        <v>234.78199999999998</v>
      </c>
      <c r="K59" s="24"/>
      <c r="L59" s="18">
        <f>SUM(L57:L58)</f>
        <v>25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81" t="s">
        <v>4</v>
      </c>
      <c r="D60" s="82"/>
      <c r="E60" s="30"/>
      <c r="F60" s="31"/>
      <c r="G60" s="56">
        <f t="shared" ref="G60:L60" si="8">G48+G56+G59</f>
        <v>78.522999999999996</v>
      </c>
      <c r="H60" s="31">
        <f t="shared" si="8"/>
        <v>52.809999999999995</v>
      </c>
      <c r="I60" s="31">
        <f t="shared" si="8"/>
        <v>284.88</v>
      </c>
      <c r="J60" s="31">
        <f t="shared" si="8"/>
        <v>1951.402</v>
      </c>
      <c r="K60" s="31"/>
      <c r="L60" s="31">
        <f t="shared" si="8"/>
        <v>253.67000000000002</v>
      </c>
    </row>
    <row r="61" spans="1:12" ht="30" x14ac:dyDescent="0.25">
      <c r="A61" s="19">
        <v>1</v>
      </c>
      <c r="B61" s="20">
        <v>4</v>
      </c>
      <c r="C61" s="21" t="s">
        <v>20</v>
      </c>
      <c r="D61" s="66" t="s">
        <v>84</v>
      </c>
      <c r="E61" s="87" t="s">
        <v>36</v>
      </c>
      <c r="F61" s="88">
        <v>200</v>
      </c>
      <c r="G61" s="88">
        <v>5.8</v>
      </c>
      <c r="H61" s="88">
        <v>5</v>
      </c>
      <c r="I61" s="88">
        <v>8</v>
      </c>
      <c r="J61" s="88">
        <v>100</v>
      </c>
      <c r="K61" s="89">
        <v>386</v>
      </c>
      <c r="L61" s="90">
        <v>46</v>
      </c>
    </row>
    <row r="62" spans="1:12" ht="15" x14ac:dyDescent="0.25">
      <c r="A62" s="22"/>
      <c r="B62" s="14"/>
      <c r="C62" s="10"/>
      <c r="D62" s="61" t="s">
        <v>43</v>
      </c>
      <c r="E62" s="40" t="s">
        <v>96</v>
      </c>
      <c r="F62" s="41" t="s">
        <v>123</v>
      </c>
      <c r="G62" s="41">
        <v>11.54</v>
      </c>
      <c r="H62" s="41">
        <v>15.31</v>
      </c>
      <c r="I62" s="41">
        <v>32.06</v>
      </c>
      <c r="J62" s="41">
        <v>312</v>
      </c>
      <c r="K62" s="42">
        <v>309</v>
      </c>
      <c r="L62" s="50">
        <v>60.67</v>
      </c>
    </row>
    <row r="63" spans="1:12" ht="15" x14ac:dyDescent="0.25">
      <c r="A63" s="22"/>
      <c r="B63" s="14"/>
      <c r="C63" s="10"/>
      <c r="D63" s="6" t="s">
        <v>21</v>
      </c>
      <c r="E63" s="40" t="s">
        <v>78</v>
      </c>
      <c r="F63" s="41" t="s">
        <v>119</v>
      </c>
      <c r="G63" s="41">
        <v>0.68</v>
      </c>
      <c r="H63" s="41">
        <v>0.28000000000000003</v>
      </c>
      <c r="I63" s="41">
        <v>20.76</v>
      </c>
      <c r="J63" s="41">
        <v>88.2</v>
      </c>
      <c r="K63" s="42">
        <v>388</v>
      </c>
      <c r="L63" s="50">
        <v>15</v>
      </c>
    </row>
    <row r="64" spans="1:12" ht="15" x14ac:dyDescent="0.25">
      <c r="A64" s="22"/>
      <c r="B64" s="14"/>
      <c r="C64" s="10"/>
      <c r="D64" s="6" t="s">
        <v>28</v>
      </c>
      <c r="E64" s="40" t="s">
        <v>87</v>
      </c>
      <c r="F64" s="41">
        <v>37.5</v>
      </c>
      <c r="G64" s="41">
        <v>3</v>
      </c>
      <c r="H64" s="41">
        <v>0.38</v>
      </c>
      <c r="I64" s="41">
        <v>18.350000000000001</v>
      </c>
      <c r="J64" s="41">
        <v>88.84</v>
      </c>
      <c r="K64" s="42" t="s">
        <v>41</v>
      </c>
      <c r="L64" s="50">
        <v>3</v>
      </c>
    </row>
    <row r="65" spans="1:12" ht="15" x14ac:dyDescent="0.25">
      <c r="A65" s="22"/>
      <c r="B65" s="14"/>
      <c r="C65" s="10"/>
      <c r="D65" s="6" t="s">
        <v>29</v>
      </c>
      <c r="E65" s="40" t="s">
        <v>40</v>
      </c>
      <c r="F65" s="41">
        <v>20</v>
      </c>
      <c r="G65" s="41">
        <v>1.1200000000000001</v>
      </c>
      <c r="H65" s="41">
        <v>0.22</v>
      </c>
      <c r="I65" s="41">
        <v>9.8800000000000008</v>
      </c>
      <c r="J65" s="41">
        <v>45.98</v>
      </c>
      <c r="K65" s="42" t="s">
        <v>41</v>
      </c>
      <c r="L65" s="50">
        <v>2</v>
      </c>
    </row>
    <row r="66" spans="1:12" ht="15" x14ac:dyDescent="0.25">
      <c r="A66" s="23"/>
      <c r="B66" s="16"/>
      <c r="C66" s="7"/>
      <c r="D66" s="17" t="s">
        <v>30</v>
      </c>
      <c r="E66" s="8"/>
      <c r="F66" s="18"/>
      <c r="G66" s="18">
        <f>SUM(G61:G65)</f>
        <v>22.14</v>
      </c>
      <c r="H66" s="18">
        <f>SUM(H61:H65)</f>
        <v>21.19</v>
      </c>
      <c r="I66" s="18">
        <f>SUM(I61:I65)</f>
        <v>89.050000000000011</v>
      </c>
      <c r="J66" s="18">
        <f>SUM(J61:J65)</f>
        <v>635.02</v>
      </c>
      <c r="K66" s="24"/>
      <c r="L66" s="18">
        <f>SUM(L61:L65)</f>
        <v>126.67</v>
      </c>
    </row>
    <row r="67" spans="1:12" ht="15" x14ac:dyDescent="0.25">
      <c r="A67" s="25">
        <f>A61</f>
        <v>1</v>
      </c>
      <c r="B67" s="12">
        <f>B61</f>
        <v>4</v>
      </c>
      <c r="C67" s="9" t="s">
        <v>22</v>
      </c>
      <c r="D67" s="6" t="s">
        <v>23</v>
      </c>
      <c r="E67" s="40" t="s">
        <v>113</v>
      </c>
      <c r="F67" s="41">
        <v>60</v>
      </c>
      <c r="G67" s="41">
        <v>0.66</v>
      </c>
      <c r="H67" s="41">
        <v>0.12</v>
      </c>
      <c r="I67" s="41">
        <v>2.2799999999999998</v>
      </c>
      <c r="J67" s="41">
        <v>13.2</v>
      </c>
      <c r="K67" s="42">
        <v>148</v>
      </c>
      <c r="L67" s="41">
        <v>10</v>
      </c>
    </row>
    <row r="68" spans="1:12" ht="15" x14ac:dyDescent="0.25">
      <c r="A68" s="22"/>
      <c r="B68" s="14"/>
      <c r="C68" s="10"/>
      <c r="D68" s="6" t="s">
        <v>24</v>
      </c>
      <c r="E68" s="40" t="s">
        <v>67</v>
      </c>
      <c r="F68" s="88" t="s">
        <v>124</v>
      </c>
      <c r="G68" s="41">
        <v>4.79</v>
      </c>
      <c r="H68" s="41">
        <v>7.87</v>
      </c>
      <c r="I68" s="41">
        <v>11.38</v>
      </c>
      <c r="J68" s="41">
        <v>143.80000000000001</v>
      </c>
      <c r="K68" s="42">
        <v>82</v>
      </c>
      <c r="L68" s="41">
        <v>18</v>
      </c>
    </row>
    <row r="69" spans="1:12" ht="15" x14ac:dyDescent="0.25">
      <c r="A69" s="22"/>
      <c r="B69" s="14"/>
      <c r="C69" s="10"/>
      <c r="D69" s="6" t="s">
        <v>25</v>
      </c>
      <c r="E69" s="40" t="s">
        <v>97</v>
      </c>
      <c r="F69" s="41">
        <v>100</v>
      </c>
      <c r="G69" s="41">
        <v>10.3</v>
      </c>
      <c r="H69" s="41">
        <v>17.399999999999999</v>
      </c>
      <c r="I69" s="41">
        <v>16.600000000000001</v>
      </c>
      <c r="J69" s="41">
        <v>264</v>
      </c>
      <c r="K69" s="42" t="s">
        <v>41</v>
      </c>
      <c r="L69" s="41">
        <v>45</v>
      </c>
    </row>
    <row r="70" spans="1:12" ht="15" x14ac:dyDescent="0.25">
      <c r="A70" s="22"/>
      <c r="B70" s="14"/>
      <c r="C70" s="10"/>
      <c r="D70" s="6" t="s">
        <v>26</v>
      </c>
      <c r="E70" s="40" t="s">
        <v>68</v>
      </c>
      <c r="F70" s="41">
        <v>155</v>
      </c>
      <c r="G70" s="41">
        <v>3.65</v>
      </c>
      <c r="H70" s="41">
        <v>5.55</v>
      </c>
      <c r="I70" s="41">
        <v>37.909999999999997</v>
      </c>
      <c r="J70" s="41">
        <v>216.69</v>
      </c>
      <c r="K70" s="42">
        <v>304</v>
      </c>
      <c r="L70" s="41">
        <v>12</v>
      </c>
    </row>
    <row r="71" spans="1:12" ht="15" x14ac:dyDescent="0.25">
      <c r="A71" s="22"/>
      <c r="B71" s="14"/>
      <c r="C71" s="10"/>
      <c r="D71" s="6" t="s">
        <v>27</v>
      </c>
      <c r="E71" s="40" t="s">
        <v>66</v>
      </c>
      <c r="F71" s="41">
        <v>200</v>
      </c>
      <c r="G71" s="41">
        <v>6.66</v>
      </c>
      <c r="H71" s="41">
        <v>0</v>
      </c>
      <c r="I71" s="41">
        <v>22.46</v>
      </c>
      <c r="J71" s="41">
        <v>90.66</v>
      </c>
      <c r="K71" s="42">
        <v>389</v>
      </c>
      <c r="L71" s="41">
        <v>10</v>
      </c>
    </row>
    <row r="72" spans="1:12" ht="15" x14ac:dyDescent="0.25">
      <c r="A72" s="22"/>
      <c r="B72" s="14"/>
      <c r="C72" s="75"/>
      <c r="D72" s="76" t="s">
        <v>28</v>
      </c>
      <c r="E72" s="77" t="s">
        <v>87</v>
      </c>
      <c r="F72" s="78">
        <v>52.5</v>
      </c>
      <c r="G72" s="78">
        <v>4.1100000000000003</v>
      </c>
      <c r="H72" s="78">
        <v>0.52</v>
      </c>
      <c r="I72" s="78">
        <v>25.12</v>
      </c>
      <c r="J72" s="78">
        <v>121.58</v>
      </c>
      <c r="K72" s="79" t="s">
        <v>41</v>
      </c>
      <c r="L72" s="78">
        <v>5</v>
      </c>
    </row>
    <row r="73" spans="1:12" ht="15" x14ac:dyDescent="0.25">
      <c r="A73" s="22"/>
      <c r="B73" s="14"/>
      <c r="C73" s="10"/>
      <c r="D73" s="6" t="s">
        <v>29</v>
      </c>
      <c r="E73" s="40" t="s">
        <v>40</v>
      </c>
      <c r="F73" s="41">
        <v>28</v>
      </c>
      <c r="G73" s="41">
        <v>1.57</v>
      </c>
      <c r="H73" s="41">
        <v>0.31</v>
      </c>
      <c r="I73" s="41">
        <v>13.83</v>
      </c>
      <c r="J73" s="41">
        <v>64.37</v>
      </c>
      <c r="K73" s="42" t="s">
        <v>41</v>
      </c>
      <c r="L73" s="41">
        <v>2</v>
      </c>
    </row>
    <row r="74" spans="1:12" ht="15" x14ac:dyDescent="0.25">
      <c r="A74" s="22"/>
      <c r="B74" s="14"/>
      <c r="C74" s="10"/>
      <c r="D74" s="17" t="s">
        <v>30</v>
      </c>
      <c r="E74" s="8"/>
      <c r="F74" s="18"/>
      <c r="G74" s="18">
        <f>SUM(G67:G73)</f>
        <v>31.74</v>
      </c>
      <c r="H74" s="18">
        <f>SUM(H67:H73)</f>
        <v>31.77</v>
      </c>
      <c r="I74" s="18">
        <f>SUM(I67:I73)</f>
        <v>129.58000000000001</v>
      </c>
      <c r="J74" s="18">
        <f>SUM(J67:J73)</f>
        <v>914.30000000000007</v>
      </c>
      <c r="K74" s="24"/>
      <c r="L74" s="18">
        <f>SUM(L67:L73)</f>
        <v>102</v>
      </c>
    </row>
    <row r="75" spans="1:12" ht="15" x14ac:dyDescent="0.25">
      <c r="A75" s="25">
        <v>1</v>
      </c>
      <c r="B75" s="52">
        <v>4</v>
      </c>
      <c r="C75" s="53" t="s">
        <v>46</v>
      </c>
      <c r="D75" s="57" t="s">
        <v>49</v>
      </c>
      <c r="E75" s="40" t="s">
        <v>62</v>
      </c>
      <c r="F75" s="41">
        <v>75</v>
      </c>
      <c r="G75" s="41">
        <v>5.05</v>
      </c>
      <c r="H75" s="41">
        <v>6.02</v>
      </c>
      <c r="I75" s="41">
        <v>21.46</v>
      </c>
      <c r="J75" s="41">
        <v>159.49</v>
      </c>
      <c r="K75" s="42" t="s">
        <v>41</v>
      </c>
      <c r="L75" s="41">
        <v>20</v>
      </c>
    </row>
    <row r="76" spans="1:12" ht="15" x14ac:dyDescent="0.25">
      <c r="A76" s="22"/>
      <c r="B76" s="14"/>
      <c r="C76" s="10"/>
      <c r="D76" s="48" t="s">
        <v>27</v>
      </c>
      <c r="E76" s="40" t="s">
        <v>61</v>
      </c>
      <c r="F76" s="41" t="s">
        <v>118</v>
      </c>
      <c r="G76" s="41">
        <v>0.55000000000000004</v>
      </c>
      <c r="H76" s="41">
        <v>0.19</v>
      </c>
      <c r="I76" s="41">
        <v>30.3</v>
      </c>
      <c r="J76" s="41">
        <v>128.72999999999999</v>
      </c>
      <c r="K76" s="42">
        <v>345</v>
      </c>
      <c r="L76" s="41">
        <v>5</v>
      </c>
    </row>
    <row r="77" spans="1:12" ht="15" x14ac:dyDescent="0.25">
      <c r="A77" s="23"/>
      <c r="B77" s="16"/>
      <c r="C77" s="7"/>
      <c r="D77" s="17" t="s">
        <v>30</v>
      </c>
      <c r="E77" s="8"/>
      <c r="F77" s="18"/>
      <c r="G77" s="18">
        <f t="shared" ref="G77:L77" si="9">SUM(G75:G76)</f>
        <v>5.6</v>
      </c>
      <c r="H77" s="18">
        <f t="shared" si="9"/>
        <v>6.21</v>
      </c>
      <c r="I77" s="18">
        <f t="shared" si="9"/>
        <v>51.760000000000005</v>
      </c>
      <c r="J77" s="18">
        <f t="shared" si="9"/>
        <v>288.22000000000003</v>
      </c>
      <c r="K77" s="18"/>
      <c r="L77" s="18">
        <f t="shared" si="9"/>
        <v>25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81" t="s">
        <v>4</v>
      </c>
      <c r="D78" s="82"/>
      <c r="E78" s="30"/>
      <c r="F78" s="31"/>
      <c r="G78" s="31">
        <f>G66+G74+G77</f>
        <v>59.48</v>
      </c>
      <c r="H78" s="31">
        <f>H66+H74+H77</f>
        <v>59.17</v>
      </c>
      <c r="I78" s="31">
        <f>I66+I74+I77</f>
        <v>270.39000000000004</v>
      </c>
      <c r="J78" s="31">
        <f>J66+J74+J77</f>
        <v>1837.5400000000002</v>
      </c>
      <c r="K78" s="31"/>
      <c r="L78" s="31">
        <f>L66+L74+L77</f>
        <v>253.67000000000002</v>
      </c>
    </row>
    <row r="79" spans="1:12" ht="15" x14ac:dyDescent="0.25">
      <c r="A79" s="19">
        <v>1</v>
      </c>
      <c r="B79" s="20">
        <v>5</v>
      </c>
      <c r="C79" s="21" t="s">
        <v>20</v>
      </c>
      <c r="D79" s="6" t="s">
        <v>98</v>
      </c>
      <c r="E79" s="37" t="s">
        <v>113</v>
      </c>
      <c r="F79" s="38">
        <v>60</v>
      </c>
      <c r="G79" s="38">
        <v>0.7</v>
      </c>
      <c r="H79" s="38">
        <v>0.12</v>
      </c>
      <c r="I79" s="38">
        <v>2.2799999999999998</v>
      </c>
      <c r="J79" s="38">
        <v>13.2</v>
      </c>
      <c r="K79" s="39">
        <v>148</v>
      </c>
      <c r="L79" s="70">
        <v>24</v>
      </c>
    </row>
    <row r="80" spans="1:12" ht="15" x14ac:dyDescent="0.25">
      <c r="A80" s="22"/>
      <c r="B80" s="14"/>
      <c r="C80" s="10"/>
      <c r="D80" s="48" t="s">
        <v>25</v>
      </c>
      <c r="E80" s="40" t="s">
        <v>75</v>
      </c>
      <c r="F80" s="41" t="s">
        <v>115</v>
      </c>
      <c r="G80" s="41">
        <v>7.95</v>
      </c>
      <c r="H80" s="41">
        <v>8.51</v>
      </c>
      <c r="I80" s="41">
        <v>10.02</v>
      </c>
      <c r="J80" s="41">
        <v>148.99</v>
      </c>
      <c r="K80" s="42">
        <v>278</v>
      </c>
      <c r="L80" s="50">
        <v>62.67</v>
      </c>
    </row>
    <row r="81" spans="1:12" ht="15" x14ac:dyDescent="0.25">
      <c r="A81" s="22"/>
      <c r="B81" s="14"/>
      <c r="C81" s="10"/>
      <c r="D81" s="1" t="s">
        <v>26</v>
      </c>
      <c r="E81" s="40" t="s">
        <v>73</v>
      </c>
      <c r="F81" s="41" t="s">
        <v>125</v>
      </c>
      <c r="G81" s="41">
        <v>5.74</v>
      </c>
      <c r="H81" s="41">
        <v>7.93</v>
      </c>
      <c r="I81" s="41">
        <v>32.06</v>
      </c>
      <c r="J81" s="41">
        <v>222.3</v>
      </c>
      <c r="K81" s="42">
        <v>309</v>
      </c>
      <c r="L81" s="50">
        <v>23</v>
      </c>
    </row>
    <row r="82" spans="1:12" ht="15" x14ac:dyDescent="0.25">
      <c r="A82" s="22"/>
      <c r="B82" s="14"/>
      <c r="C82" s="10"/>
      <c r="D82" s="6" t="s">
        <v>99</v>
      </c>
      <c r="E82" s="40" t="s">
        <v>53</v>
      </c>
      <c r="F82" s="41" t="s">
        <v>119</v>
      </c>
      <c r="G82" s="41">
        <v>1.52</v>
      </c>
      <c r="H82" s="41">
        <v>1.35</v>
      </c>
      <c r="I82" s="41">
        <v>15.9</v>
      </c>
      <c r="J82" s="41">
        <v>81</v>
      </c>
      <c r="K82" s="42">
        <v>378</v>
      </c>
      <c r="L82" s="50">
        <v>12</v>
      </c>
    </row>
    <row r="83" spans="1:12" ht="15" x14ac:dyDescent="0.25">
      <c r="A83" s="22"/>
      <c r="B83" s="14"/>
      <c r="C83" s="10"/>
      <c r="D83" s="6" t="s">
        <v>28</v>
      </c>
      <c r="E83" s="40" t="s">
        <v>87</v>
      </c>
      <c r="F83" s="41">
        <v>37.5</v>
      </c>
      <c r="G83" s="41">
        <v>3</v>
      </c>
      <c r="H83" s="41">
        <v>0.38</v>
      </c>
      <c r="I83" s="41">
        <v>18.350000000000001</v>
      </c>
      <c r="J83" s="41">
        <v>88.84</v>
      </c>
      <c r="K83" s="42" t="s">
        <v>41</v>
      </c>
      <c r="L83" s="50">
        <v>3</v>
      </c>
    </row>
    <row r="84" spans="1:12" ht="15" x14ac:dyDescent="0.25">
      <c r="A84" s="22"/>
      <c r="B84" s="14"/>
      <c r="C84" s="10"/>
      <c r="D84" s="6" t="s">
        <v>29</v>
      </c>
      <c r="E84" s="40" t="s">
        <v>40</v>
      </c>
      <c r="F84" s="41">
        <v>20</v>
      </c>
      <c r="G84" s="41">
        <v>1.1200000000000001</v>
      </c>
      <c r="H84" s="41">
        <v>0.22</v>
      </c>
      <c r="I84" s="41">
        <v>9.8800000000000008</v>
      </c>
      <c r="J84" s="41">
        <v>45.98</v>
      </c>
      <c r="K84" s="42" t="s">
        <v>41</v>
      </c>
      <c r="L84" s="50">
        <v>2</v>
      </c>
    </row>
    <row r="85" spans="1:12" ht="15" x14ac:dyDescent="0.25">
      <c r="A85" s="23"/>
      <c r="B85" s="16"/>
      <c r="C85" s="7"/>
      <c r="D85" s="17" t="s">
        <v>30</v>
      </c>
      <c r="E85" s="8"/>
      <c r="F85" s="18"/>
      <c r="G85" s="18">
        <f>SUM(G79:G84)</f>
        <v>20.03</v>
      </c>
      <c r="H85" s="18">
        <f>SUM(H79:H84)</f>
        <v>18.509999999999998</v>
      </c>
      <c r="I85" s="18">
        <f>SUM(I79:I84)</f>
        <v>88.49</v>
      </c>
      <c r="J85" s="18">
        <f>SUM(J79:J84)</f>
        <v>600.31000000000006</v>
      </c>
      <c r="K85" s="24"/>
      <c r="L85" s="18">
        <f>SUM(L79:L84)</f>
        <v>126.67</v>
      </c>
    </row>
    <row r="86" spans="1:12" ht="15" x14ac:dyDescent="0.25">
      <c r="A86" s="25">
        <f>A79</f>
        <v>1</v>
      </c>
      <c r="B86" s="12">
        <f>B79</f>
        <v>5</v>
      </c>
      <c r="C86" s="9" t="s">
        <v>22</v>
      </c>
      <c r="D86" s="6" t="s">
        <v>98</v>
      </c>
      <c r="E86" s="40" t="s">
        <v>113</v>
      </c>
      <c r="F86" s="41">
        <v>60</v>
      </c>
      <c r="G86" s="41">
        <v>0.7</v>
      </c>
      <c r="H86" s="41">
        <v>0.12</v>
      </c>
      <c r="I86" s="41">
        <v>2.2799999999999998</v>
      </c>
      <c r="J86" s="41">
        <v>13.2</v>
      </c>
      <c r="K86" s="42">
        <v>148</v>
      </c>
      <c r="L86" s="41">
        <v>11</v>
      </c>
    </row>
    <row r="87" spans="1:12" ht="15" x14ac:dyDescent="0.25">
      <c r="A87" s="22"/>
      <c r="B87" s="14"/>
      <c r="C87" s="10"/>
      <c r="D87" s="6" t="s">
        <v>24</v>
      </c>
      <c r="E87" s="40" t="s">
        <v>76</v>
      </c>
      <c r="F87" s="41" t="s">
        <v>114</v>
      </c>
      <c r="G87" s="41">
        <v>2.52</v>
      </c>
      <c r="H87" s="41">
        <v>3.55</v>
      </c>
      <c r="I87" s="41">
        <v>15.46</v>
      </c>
      <c r="J87" s="41">
        <v>113.28</v>
      </c>
      <c r="K87" s="42">
        <v>88</v>
      </c>
      <c r="L87" s="41">
        <v>17</v>
      </c>
    </row>
    <row r="88" spans="1:12" ht="15" x14ac:dyDescent="0.25">
      <c r="A88" s="22"/>
      <c r="B88" s="14"/>
      <c r="C88" s="10"/>
      <c r="D88" s="80" t="s">
        <v>93</v>
      </c>
      <c r="E88" s="40" t="s">
        <v>100</v>
      </c>
      <c r="F88" s="41">
        <v>250</v>
      </c>
      <c r="G88" s="41">
        <v>29.68</v>
      </c>
      <c r="H88" s="41">
        <v>34.450000000000003</v>
      </c>
      <c r="I88" s="41">
        <v>35.299999999999997</v>
      </c>
      <c r="J88" s="41">
        <v>554.42999999999995</v>
      </c>
      <c r="K88" s="42">
        <v>284</v>
      </c>
      <c r="L88" s="41">
        <v>57</v>
      </c>
    </row>
    <row r="89" spans="1:12" ht="15" x14ac:dyDescent="0.25">
      <c r="A89" s="22"/>
      <c r="B89" s="14"/>
      <c r="C89" s="10"/>
      <c r="D89" s="6" t="s">
        <v>27</v>
      </c>
      <c r="E89" s="40" t="s">
        <v>64</v>
      </c>
      <c r="F89" s="41">
        <v>200</v>
      </c>
      <c r="G89" s="41">
        <v>0.66</v>
      </c>
      <c r="H89" s="41">
        <v>0.09</v>
      </c>
      <c r="I89" s="41">
        <v>32.01</v>
      </c>
      <c r="J89" s="41">
        <v>132.80000000000001</v>
      </c>
      <c r="K89" s="42">
        <v>349</v>
      </c>
      <c r="L89" s="41">
        <v>10</v>
      </c>
    </row>
    <row r="90" spans="1:12" ht="15" x14ac:dyDescent="0.25">
      <c r="A90" s="22"/>
      <c r="B90" s="14"/>
      <c r="C90" s="10"/>
      <c r="D90" s="6" t="s">
        <v>28</v>
      </c>
      <c r="E90" s="40" t="s">
        <v>87</v>
      </c>
      <c r="F90" s="41">
        <v>52.5</v>
      </c>
      <c r="G90" s="41">
        <v>4.1100000000000003</v>
      </c>
      <c r="H90" s="41">
        <v>0.52</v>
      </c>
      <c r="I90" s="41">
        <v>25.12</v>
      </c>
      <c r="J90" s="41">
        <v>121.58</v>
      </c>
      <c r="K90" s="42" t="s">
        <v>41</v>
      </c>
      <c r="L90" s="41">
        <v>5</v>
      </c>
    </row>
    <row r="91" spans="1:12" ht="15" x14ac:dyDescent="0.25">
      <c r="A91" s="22"/>
      <c r="B91" s="14"/>
      <c r="C91" s="10"/>
      <c r="D91" s="6" t="s">
        <v>29</v>
      </c>
      <c r="E91" s="40" t="s">
        <v>40</v>
      </c>
      <c r="F91" s="41">
        <v>28</v>
      </c>
      <c r="G91" s="41">
        <v>1.57</v>
      </c>
      <c r="H91" s="41">
        <v>0.31</v>
      </c>
      <c r="I91" s="41">
        <v>13.83</v>
      </c>
      <c r="J91" s="41">
        <v>64.37</v>
      </c>
      <c r="K91" s="42" t="s">
        <v>41</v>
      </c>
      <c r="L91" s="41">
        <v>2</v>
      </c>
    </row>
    <row r="92" spans="1:12" ht="15" x14ac:dyDescent="0.25">
      <c r="A92" s="22"/>
      <c r="B92" s="14"/>
      <c r="C92" s="10"/>
      <c r="D92" s="17" t="s">
        <v>30</v>
      </c>
      <c r="E92" s="8"/>
      <c r="F92" s="18"/>
      <c r="G92" s="18">
        <f>SUM(G86:G91)</f>
        <v>39.239999999999995</v>
      </c>
      <c r="H92" s="18">
        <f>SUM(H86:H91)</f>
        <v>39.040000000000013</v>
      </c>
      <c r="I92" s="18">
        <f>SUM(I86:I91)</f>
        <v>124</v>
      </c>
      <c r="J92" s="18">
        <f>SUM(J86:J91)</f>
        <v>999.66000000000008</v>
      </c>
      <c r="K92" s="24"/>
      <c r="L92" s="18">
        <f>SUM(L86:L91)</f>
        <v>102</v>
      </c>
    </row>
    <row r="93" spans="1:12" ht="15" x14ac:dyDescent="0.25">
      <c r="A93" s="25">
        <v>1</v>
      </c>
      <c r="B93" s="52">
        <v>5</v>
      </c>
      <c r="C93" s="53" t="s">
        <v>46</v>
      </c>
      <c r="D93" s="58" t="s">
        <v>49</v>
      </c>
      <c r="E93" s="40" t="s">
        <v>47</v>
      </c>
      <c r="F93" s="41">
        <v>50</v>
      </c>
      <c r="G93" s="41">
        <v>2</v>
      </c>
      <c r="H93" s="41">
        <v>2</v>
      </c>
      <c r="I93" s="41">
        <v>10</v>
      </c>
      <c r="J93" s="41">
        <v>159.49</v>
      </c>
      <c r="K93" s="42"/>
      <c r="L93" s="41">
        <v>20</v>
      </c>
    </row>
    <row r="94" spans="1:12" ht="15" x14ac:dyDescent="0.25">
      <c r="A94" s="22"/>
      <c r="B94" s="14"/>
      <c r="C94" s="10"/>
      <c r="D94" s="59" t="s">
        <v>21</v>
      </c>
      <c r="E94" s="40" t="s">
        <v>74</v>
      </c>
      <c r="F94" s="41">
        <v>250</v>
      </c>
      <c r="G94" s="41">
        <v>0.09</v>
      </c>
      <c r="H94" s="41">
        <v>0.03</v>
      </c>
      <c r="I94" s="41">
        <v>18.75</v>
      </c>
      <c r="J94" s="41">
        <v>75</v>
      </c>
      <c r="K94" s="42">
        <v>376</v>
      </c>
      <c r="L94" s="41">
        <v>5</v>
      </c>
    </row>
    <row r="95" spans="1:12" ht="15" x14ac:dyDescent="0.25">
      <c r="A95" s="23"/>
      <c r="B95" s="16"/>
      <c r="C95" s="7"/>
      <c r="D95" s="17" t="s">
        <v>30</v>
      </c>
      <c r="E95" s="8"/>
      <c r="F95" s="18"/>
      <c r="G95" s="18">
        <f t="shared" ref="G95:L95" si="10">SUM(G93:G94)</f>
        <v>2.09</v>
      </c>
      <c r="H95" s="18">
        <f t="shared" si="10"/>
        <v>2.0299999999999998</v>
      </c>
      <c r="I95" s="18">
        <f t="shared" si="10"/>
        <v>28.75</v>
      </c>
      <c r="J95" s="18">
        <f t="shared" si="10"/>
        <v>234.49</v>
      </c>
      <c r="K95" s="18"/>
      <c r="L95" s="18">
        <f t="shared" si="10"/>
        <v>25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81" t="s">
        <v>4</v>
      </c>
      <c r="D96" s="82"/>
      <c r="E96" s="30"/>
      <c r="F96" s="31"/>
      <c r="G96" s="31">
        <f>G85+G92+G95</f>
        <v>61.36</v>
      </c>
      <c r="H96" s="31">
        <f>H85+H92+H95</f>
        <v>59.580000000000013</v>
      </c>
      <c r="I96" s="31">
        <f>I85+I92+I95</f>
        <v>241.24</v>
      </c>
      <c r="J96" s="31">
        <f>J85+J92+J95</f>
        <v>1834.4600000000003</v>
      </c>
      <c r="K96" s="31"/>
      <c r="L96" s="31">
        <f>L85+L92+L95</f>
        <v>253.67000000000002</v>
      </c>
    </row>
    <row r="97" spans="1:12" ht="30" x14ac:dyDescent="0.25">
      <c r="A97" s="19">
        <v>2</v>
      </c>
      <c r="B97" s="20">
        <v>1</v>
      </c>
      <c r="C97" s="21" t="s">
        <v>20</v>
      </c>
      <c r="D97" s="65" t="s">
        <v>84</v>
      </c>
      <c r="E97" s="91" t="s">
        <v>36</v>
      </c>
      <c r="F97" s="38">
        <v>200</v>
      </c>
      <c r="G97" s="38">
        <v>5.8</v>
      </c>
      <c r="H97" s="38">
        <v>5</v>
      </c>
      <c r="I97" s="38">
        <v>8</v>
      </c>
      <c r="J97" s="38">
        <v>100</v>
      </c>
      <c r="K97" s="39">
        <v>386</v>
      </c>
      <c r="L97" s="70">
        <v>29</v>
      </c>
    </row>
    <row r="98" spans="1:12" ht="15" x14ac:dyDescent="0.25">
      <c r="A98" s="22"/>
      <c r="B98" s="14"/>
      <c r="C98" s="10"/>
      <c r="D98" s="59" t="s">
        <v>42</v>
      </c>
      <c r="E98" s="40" t="s">
        <v>71</v>
      </c>
      <c r="F98" s="41">
        <v>15</v>
      </c>
      <c r="G98" s="41">
        <v>3.48</v>
      </c>
      <c r="H98" s="41">
        <v>4.43</v>
      </c>
      <c r="I98" s="41">
        <v>0</v>
      </c>
      <c r="J98" s="41">
        <v>54</v>
      </c>
      <c r="K98" s="42">
        <v>15</v>
      </c>
      <c r="L98" s="50">
        <v>18.670000000000002</v>
      </c>
    </row>
    <row r="99" spans="1:12" ht="15" x14ac:dyDescent="0.25">
      <c r="A99" s="22"/>
      <c r="B99" s="14"/>
      <c r="C99" s="10"/>
      <c r="D99" s="62" t="s">
        <v>43</v>
      </c>
      <c r="E99" s="40" t="s">
        <v>85</v>
      </c>
      <c r="F99" s="41" t="s">
        <v>126</v>
      </c>
      <c r="G99" s="41">
        <v>5.15</v>
      </c>
      <c r="H99" s="41">
        <v>10.199999999999999</v>
      </c>
      <c r="I99" s="41">
        <v>39.92</v>
      </c>
      <c r="J99" s="41">
        <v>271.5</v>
      </c>
      <c r="K99" s="42">
        <v>175</v>
      </c>
      <c r="L99" s="50">
        <v>55</v>
      </c>
    </row>
    <row r="100" spans="1:12" ht="15" x14ac:dyDescent="0.25">
      <c r="A100" s="22"/>
      <c r="B100" s="14"/>
      <c r="C100" s="10"/>
      <c r="D100" s="6" t="s">
        <v>21</v>
      </c>
      <c r="E100" s="40" t="s">
        <v>39</v>
      </c>
      <c r="F100" s="41">
        <v>200</v>
      </c>
      <c r="G100" s="41">
        <v>3.17</v>
      </c>
      <c r="H100" s="41">
        <v>2.68</v>
      </c>
      <c r="I100" s="41">
        <v>15.95</v>
      </c>
      <c r="J100" s="41">
        <v>100.6</v>
      </c>
      <c r="K100" s="42">
        <v>379</v>
      </c>
      <c r="L100" s="50">
        <v>19</v>
      </c>
    </row>
    <row r="101" spans="1:12" ht="15" x14ac:dyDescent="0.25">
      <c r="A101" s="22"/>
      <c r="B101" s="14"/>
      <c r="C101" s="10"/>
      <c r="D101" s="58" t="s">
        <v>28</v>
      </c>
      <c r="E101" s="40" t="s">
        <v>87</v>
      </c>
      <c r="F101" s="41">
        <v>37.5</v>
      </c>
      <c r="G101" s="41">
        <v>3</v>
      </c>
      <c r="H101" s="41">
        <v>0.38</v>
      </c>
      <c r="I101" s="41">
        <v>18.350000000000001</v>
      </c>
      <c r="J101" s="41">
        <v>88.84</v>
      </c>
      <c r="K101" s="42" t="s">
        <v>41</v>
      </c>
      <c r="L101" s="50">
        <v>3</v>
      </c>
    </row>
    <row r="102" spans="1:12" ht="15" x14ac:dyDescent="0.25">
      <c r="A102" s="22"/>
      <c r="B102" s="14"/>
      <c r="C102" s="10"/>
      <c r="D102" s="58" t="s">
        <v>29</v>
      </c>
      <c r="E102" s="40" t="s">
        <v>40</v>
      </c>
      <c r="F102" s="41">
        <v>20</v>
      </c>
      <c r="G102" s="41">
        <v>1.1200000000000001</v>
      </c>
      <c r="H102" s="41">
        <v>0.22</v>
      </c>
      <c r="I102" s="41">
        <v>9.8800000000000008</v>
      </c>
      <c r="J102" s="41">
        <v>45.98</v>
      </c>
      <c r="K102" s="42" t="s">
        <v>41</v>
      </c>
      <c r="L102" s="50">
        <v>2</v>
      </c>
    </row>
    <row r="103" spans="1:12" ht="15" x14ac:dyDescent="0.25">
      <c r="A103" s="23"/>
      <c r="B103" s="16"/>
      <c r="C103" s="7"/>
      <c r="D103" s="17" t="s">
        <v>30</v>
      </c>
      <c r="E103" s="8"/>
      <c r="F103" s="18"/>
      <c r="G103" s="18">
        <f>SUM(G97:G102)</f>
        <v>21.720000000000002</v>
      </c>
      <c r="H103" s="18">
        <f>SUM(H97:H102)</f>
        <v>22.909999999999997</v>
      </c>
      <c r="I103" s="18">
        <f>SUM(I97:I102)</f>
        <v>92.1</v>
      </c>
      <c r="J103" s="18">
        <f>SUM(J97:J102)</f>
        <v>660.92000000000007</v>
      </c>
      <c r="K103" s="24"/>
      <c r="L103" s="71">
        <f>SUM(L97:L102)</f>
        <v>126.67</v>
      </c>
    </row>
    <row r="104" spans="1:12" ht="15" x14ac:dyDescent="0.25">
      <c r="A104" s="25">
        <f>A97</f>
        <v>2</v>
      </c>
      <c r="B104" s="12">
        <f>B97</f>
        <v>1</v>
      </c>
      <c r="C104" s="9" t="s">
        <v>22</v>
      </c>
      <c r="D104" s="6" t="s">
        <v>23</v>
      </c>
      <c r="E104" s="40" t="s">
        <v>88</v>
      </c>
      <c r="F104" s="41">
        <v>60</v>
      </c>
      <c r="G104" s="41">
        <v>0.66</v>
      </c>
      <c r="H104" s="41">
        <v>0.12</v>
      </c>
      <c r="I104" s="41">
        <v>2.2799999999999998</v>
      </c>
      <c r="J104" s="41">
        <v>13.2</v>
      </c>
      <c r="K104" s="42">
        <v>148</v>
      </c>
      <c r="L104" s="41">
        <v>10</v>
      </c>
    </row>
    <row r="105" spans="1:12" ht="25.5" x14ac:dyDescent="0.25">
      <c r="A105" s="22"/>
      <c r="B105" s="14"/>
      <c r="C105" s="10"/>
      <c r="D105" s="6" t="s">
        <v>24</v>
      </c>
      <c r="E105" s="40" t="s">
        <v>44</v>
      </c>
      <c r="F105" s="41" t="s">
        <v>124</v>
      </c>
      <c r="G105" s="41">
        <v>5.01</v>
      </c>
      <c r="H105" s="41">
        <v>8.0399999999999991</v>
      </c>
      <c r="I105" s="41">
        <v>12.43</v>
      </c>
      <c r="J105" s="41">
        <v>147.30000000000001</v>
      </c>
      <c r="K105" s="42">
        <v>96</v>
      </c>
      <c r="L105" s="41">
        <v>17</v>
      </c>
    </row>
    <row r="106" spans="1:12" ht="15" x14ac:dyDescent="0.25">
      <c r="A106" s="22"/>
      <c r="B106" s="14"/>
      <c r="C106" s="10"/>
      <c r="D106" s="6" t="s">
        <v>25</v>
      </c>
      <c r="E106" s="40" t="s">
        <v>101</v>
      </c>
      <c r="F106" s="41">
        <v>100</v>
      </c>
      <c r="G106" s="41">
        <v>16.3</v>
      </c>
      <c r="H106" s="41">
        <v>15.7</v>
      </c>
      <c r="I106" s="41">
        <v>15.9</v>
      </c>
      <c r="J106" s="41">
        <v>266</v>
      </c>
      <c r="K106" s="42">
        <v>268</v>
      </c>
      <c r="L106" s="41">
        <v>45</v>
      </c>
    </row>
    <row r="107" spans="1:12" ht="15" x14ac:dyDescent="0.25">
      <c r="A107" s="22"/>
      <c r="B107" s="14"/>
      <c r="C107" s="10"/>
      <c r="D107" s="6" t="s">
        <v>26</v>
      </c>
      <c r="E107" s="40" t="s">
        <v>45</v>
      </c>
      <c r="F107" s="41">
        <v>150</v>
      </c>
      <c r="G107" s="41">
        <v>3.06</v>
      </c>
      <c r="H107" s="41">
        <v>5.52</v>
      </c>
      <c r="I107" s="41">
        <v>11.84</v>
      </c>
      <c r="J107" s="41">
        <v>115.5</v>
      </c>
      <c r="K107" s="42">
        <v>139</v>
      </c>
      <c r="L107" s="41">
        <v>13</v>
      </c>
    </row>
    <row r="108" spans="1:12" ht="15" x14ac:dyDescent="0.25">
      <c r="A108" s="22"/>
      <c r="B108" s="14"/>
      <c r="C108" s="10"/>
      <c r="D108" s="6" t="s">
        <v>27</v>
      </c>
      <c r="E108" s="40" t="s">
        <v>102</v>
      </c>
      <c r="F108" s="41">
        <v>200</v>
      </c>
      <c r="G108" s="41">
        <v>0.2</v>
      </c>
      <c r="H108" s="41">
        <v>0</v>
      </c>
      <c r="I108" s="41">
        <v>15.9</v>
      </c>
      <c r="J108" s="41">
        <v>67</v>
      </c>
      <c r="K108" s="42" t="s">
        <v>103</v>
      </c>
      <c r="L108" s="41">
        <v>10</v>
      </c>
    </row>
    <row r="109" spans="1:12" ht="15" x14ac:dyDescent="0.25">
      <c r="A109" s="22"/>
      <c r="B109" s="14"/>
      <c r="C109" s="10"/>
      <c r="D109" s="6" t="s">
        <v>28</v>
      </c>
      <c r="E109" s="40" t="s">
        <v>87</v>
      </c>
      <c r="F109" s="41">
        <v>52.5</v>
      </c>
      <c r="G109" s="41">
        <v>4.1100000000000003</v>
      </c>
      <c r="H109" s="41">
        <v>0.52</v>
      </c>
      <c r="I109" s="41">
        <v>25.12</v>
      </c>
      <c r="J109" s="41">
        <v>121.58</v>
      </c>
      <c r="K109" s="42" t="s">
        <v>41</v>
      </c>
      <c r="L109" s="41">
        <v>5</v>
      </c>
    </row>
    <row r="110" spans="1:12" ht="15" x14ac:dyDescent="0.25">
      <c r="A110" s="22"/>
      <c r="B110" s="14"/>
      <c r="C110" s="10"/>
      <c r="D110" s="6" t="s">
        <v>29</v>
      </c>
      <c r="E110" s="40" t="s">
        <v>40</v>
      </c>
      <c r="F110" s="41">
        <v>28</v>
      </c>
      <c r="G110" s="41">
        <v>1.57</v>
      </c>
      <c r="H110" s="41">
        <v>0.31</v>
      </c>
      <c r="I110" s="41">
        <v>13.83</v>
      </c>
      <c r="J110" s="41">
        <v>64.37</v>
      </c>
      <c r="K110" s="42" t="s">
        <v>41</v>
      </c>
      <c r="L110" s="41">
        <v>2</v>
      </c>
    </row>
    <row r="111" spans="1:12" ht="15" x14ac:dyDescent="0.25">
      <c r="A111" s="22"/>
      <c r="B111" s="14"/>
      <c r="C111" s="10"/>
      <c r="D111" s="17" t="s">
        <v>30</v>
      </c>
      <c r="E111" s="8"/>
      <c r="F111" s="18"/>
      <c r="G111" s="18">
        <f t="shared" ref="G111:J111" si="11">SUM(G104:G110)</f>
        <v>30.909999999999997</v>
      </c>
      <c r="H111" s="18">
        <f t="shared" si="11"/>
        <v>30.209999999999997</v>
      </c>
      <c r="I111" s="18">
        <f t="shared" si="11"/>
        <v>97.3</v>
      </c>
      <c r="J111" s="18">
        <f t="shared" si="11"/>
        <v>794.95</v>
      </c>
      <c r="K111" s="24"/>
      <c r="L111" s="18">
        <f t="shared" ref="L111" si="12">SUM(L104:L110)</f>
        <v>102</v>
      </c>
    </row>
    <row r="112" spans="1:12" ht="15" x14ac:dyDescent="0.25">
      <c r="A112" s="25">
        <v>2</v>
      </c>
      <c r="B112" s="52">
        <v>1</v>
      </c>
      <c r="C112" s="53" t="s">
        <v>46</v>
      </c>
      <c r="D112" s="58" t="s">
        <v>49</v>
      </c>
      <c r="E112" s="40" t="s">
        <v>47</v>
      </c>
      <c r="F112" s="41">
        <v>50</v>
      </c>
      <c r="G112" s="41">
        <v>2</v>
      </c>
      <c r="H112" s="41">
        <v>2</v>
      </c>
      <c r="I112" s="41">
        <v>10</v>
      </c>
      <c r="J112" s="41">
        <v>196.33</v>
      </c>
      <c r="K112" s="42"/>
      <c r="L112" s="41">
        <v>20</v>
      </c>
    </row>
    <row r="113" spans="1:12" ht="15" x14ac:dyDescent="0.25">
      <c r="A113" s="22"/>
      <c r="B113" s="14"/>
      <c r="C113" s="10"/>
      <c r="D113" s="58" t="s">
        <v>21</v>
      </c>
      <c r="E113" s="40" t="s">
        <v>48</v>
      </c>
      <c r="F113" s="41">
        <v>252</v>
      </c>
      <c r="G113" s="41">
        <v>0.13</v>
      </c>
      <c r="H113" s="41">
        <v>0.02</v>
      </c>
      <c r="I113" s="41">
        <v>15.2</v>
      </c>
      <c r="J113" s="41">
        <v>62</v>
      </c>
      <c r="K113" s="42">
        <v>376</v>
      </c>
      <c r="L113" s="41">
        <v>5</v>
      </c>
    </row>
    <row r="114" spans="1:12" ht="15" x14ac:dyDescent="0.25">
      <c r="A114" s="23"/>
      <c r="B114" s="16"/>
      <c r="C114" s="7"/>
      <c r="D114" s="17" t="s">
        <v>30</v>
      </c>
      <c r="E114" s="8"/>
      <c r="F114" s="18"/>
      <c r="G114" s="18">
        <f t="shared" ref="G114:L114" si="13">SUM(G112:G113)</f>
        <v>2.13</v>
      </c>
      <c r="H114" s="18">
        <f t="shared" si="13"/>
        <v>2.02</v>
      </c>
      <c r="I114" s="18">
        <f t="shared" si="13"/>
        <v>25.2</v>
      </c>
      <c r="J114" s="18">
        <f t="shared" si="13"/>
        <v>258.33000000000004</v>
      </c>
      <c r="K114" s="18"/>
      <c r="L114" s="18">
        <f t="shared" si="13"/>
        <v>25</v>
      </c>
    </row>
    <row r="115" spans="1:12" ht="15.75" thickBot="1" x14ac:dyDescent="0.25">
      <c r="A115" s="28">
        <f>A97</f>
        <v>2</v>
      </c>
      <c r="B115" s="29">
        <f>B97</f>
        <v>1</v>
      </c>
      <c r="C115" s="81" t="s">
        <v>4</v>
      </c>
      <c r="D115" s="82"/>
      <c r="E115" s="30"/>
      <c r="F115" s="31"/>
      <c r="G115" s="55">
        <f t="shared" ref="G115:L115" si="14">G103+G111+G114</f>
        <v>54.76</v>
      </c>
      <c r="H115" s="31">
        <f t="shared" si="14"/>
        <v>55.139999999999993</v>
      </c>
      <c r="I115" s="31">
        <f t="shared" si="14"/>
        <v>214.59999999999997</v>
      </c>
      <c r="J115" s="31">
        <f t="shared" si="14"/>
        <v>1714.2000000000003</v>
      </c>
      <c r="K115" s="31"/>
      <c r="L115" s="56">
        <f t="shared" si="14"/>
        <v>253.67000000000002</v>
      </c>
    </row>
    <row r="116" spans="1:12" ht="15" x14ac:dyDescent="0.25">
      <c r="A116" s="13">
        <v>2</v>
      </c>
      <c r="B116" s="14">
        <v>2</v>
      </c>
      <c r="C116" s="21" t="s">
        <v>20</v>
      </c>
      <c r="D116" s="64" t="s">
        <v>23</v>
      </c>
      <c r="E116" s="40" t="s">
        <v>51</v>
      </c>
      <c r="F116" s="41">
        <v>100</v>
      </c>
      <c r="G116" s="41">
        <v>2.73</v>
      </c>
      <c r="H116" s="41">
        <v>7.19</v>
      </c>
      <c r="I116" s="41">
        <v>14.54</v>
      </c>
      <c r="J116" s="41">
        <v>133.80000000000001</v>
      </c>
      <c r="K116" s="42">
        <v>73</v>
      </c>
      <c r="L116" s="50">
        <v>19</v>
      </c>
    </row>
    <row r="117" spans="1:12" ht="15" x14ac:dyDescent="0.25">
      <c r="A117" s="13"/>
      <c r="B117" s="14"/>
      <c r="C117" s="10"/>
      <c r="D117" s="48" t="s">
        <v>25</v>
      </c>
      <c r="E117" s="40" t="s">
        <v>104</v>
      </c>
      <c r="F117" s="41" t="s">
        <v>115</v>
      </c>
      <c r="G117" s="41">
        <v>21.06</v>
      </c>
      <c r="H117" s="41">
        <v>6.5</v>
      </c>
      <c r="I117" s="41">
        <v>1.97</v>
      </c>
      <c r="J117" s="41">
        <v>151</v>
      </c>
      <c r="K117" s="42">
        <v>289</v>
      </c>
      <c r="L117" s="50">
        <v>73.67</v>
      </c>
    </row>
    <row r="118" spans="1:12" ht="15" x14ac:dyDescent="0.25">
      <c r="A118" s="13"/>
      <c r="B118" s="14"/>
      <c r="C118" s="10"/>
      <c r="D118" s="62" t="s">
        <v>26</v>
      </c>
      <c r="E118" s="40" t="s">
        <v>52</v>
      </c>
      <c r="F118" s="41">
        <v>160</v>
      </c>
      <c r="G118" s="41">
        <v>8.85</v>
      </c>
      <c r="H118" s="41">
        <v>9.56</v>
      </c>
      <c r="I118" s="41">
        <v>39.869999999999997</v>
      </c>
      <c r="J118" s="41">
        <v>280</v>
      </c>
      <c r="K118" s="42">
        <v>171</v>
      </c>
      <c r="L118" s="50">
        <v>21</v>
      </c>
    </row>
    <row r="119" spans="1:12" ht="15" x14ac:dyDescent="0.25">
      <c r="A119" s="13"/>
      <c r="B119" s="14"/>
      <c r="C119" s="10"/>
      <c r="D119" s="6" t="s">
        <v>21</v>
      </c>
      <c r="E119" s="40" t="s">
        <v>53</v>
      </c>
      <c r="F119" s="41">
        <v>215</v>
      </c>
      <c r="G119" s="41">
        <v>1.52</v>
      </c>
      <c r="H119" s="41">
        <v>1.35</v>
      </c>
      <c r="I119" s="41">
        <v>15.9</v>
      </c>
      <c r="J119" s="41">
        <v>81</v>
      </c>
      <c r="K119" s="42">
        <v>378</v>
      </c>
      <c r="L119" s="50">
        <v>8</v>
      </c>
    </row>
    <row r="120" spans="1:12" ht="15" x14ac:dyDescent="0.25">
      <c r="A120" s="13"/>
      <c r="B120" s="14"/>
      <c r="C120" s="10"/>
      <c r="D120" s="6" t="s">
        <v>28</v>
      </c>
      <c r="E120" s="40" t="s">
        <v>87</v>
      </c>
      <c r="F120" s="41">
        <v>37.5</v>
      </c>
      <c r="G120" s="41">
        <v>3</v>
      </c>
      <c r="H120" s="41">
        <v>0.38</v>
      </c>
      <c r="I120" s="41">
        <v>18.350000000000001</v>
      </c>
      <c r="J120" s="41">
        <v>88.84</v>
      </c>
      <c r="K120" s="42" t="s">
        <v>41</v>
      </c>
      <c r="L120" s="50">
        <v>3</v>
      </c>
    </row>
    <row r="121" spans="1:12" ht="15" x14ac:dyDescent="0.25">
      <c r="A121" s="13"/>
      <c r="B121" s="14"/>
      <c r="C121" s="10"/>
      <c r="D121" s="6" t="s">
        <v>29</v>
      </c>
      <c r="E121" s="40" t="s">
        <v>40</v>
      </c>
      <c r="F121" s="41">
        <v>20</v>
      </c>
      <c r="G121" s="41">
        <v>1.1200000000000001</v>
      </c>
      <c r="H121" s="41">
        <v>0.22</v>
      </c>
      <c r="I121" s="41">
        <v>9.8800000000000008</v>
      </c>
      <c r="J121" s="41">
        <v>45.98</v>
      </c>
      <c r="K121" s="42" t="s">
        <v>41</v>
      </c>
      <c r="L121" s="50">
        <v>2</v>
      </c>
    </row>
    <row r="122" spans="1:12" ht="15" x14ac:dyDescent="0.25">
      <c r="A122" s="15"/>
      <c r="B122" s="16"/>
      <c r="C122" s="7"/>
      <c r="D122" s="17" t="s">
        <v>30</v>
      </c>
      <c r="E122" s="8"/>
      <c r="F122" s="18"/>
      <c r="G122" s="18">
        <f>SUM(G116:G121)</f>
        <v>38.28</v>
      </c>
      <c r="H122" s="18">
        <f>SUM(H116:H121)</f>
        <v>25.2</v>
      </c>
      <c r="I122" s="18">
        <f>SUM(I116:I121)</f>
        <v>100.50999999999999</v>
      </c>
      <c r="J122" s="18">
        <f>SUM(J116:J121)</f>
        <v>780.62</v>
      </c>
      <c r="K122" s="24"/>
      <c r="L122" s="18">
        <f>SUM(L116:L121)</f>
        <v>126.67</v>
      </c>
    </row>
    <row r="123" spans="1:12" ht="15" x14ac:dyDescent="0.25">
      <c r="A123" s="12">
        <f>A116</f>
        <v>2</v>
      </c>
      <c r="B123" s="12">
        <f>B116</f>
        <v>2</v>
      </c>
      <c r="C123" s="9" t="s">
        <v>22</v>
      </c>
      <c r="D123" s="6" t="s">
        <v>23</v>
      </c>
      <c r="E123" s="40" t="s">
        <v>113</v>
      </c>
      <c r="F123" s="41">
        <v>60</v>
      </c>
      <c r="G123" s="41">
        <v>0.7</v>
      </c>
      <c r="H123" s="41">
        <v>0.12</v>
      </c>
      <c r="I123" s="41">
        <v>2.2799999999999998</v>
      </c>
      <c r="J123" s="41">
        <v>13.2</v>
      </c>
      <c r="K123" s="42">
        <v>148</v>
      </c>
      <c r="L123" s="41">
        <v>10</v>
      </c>
    </row>
    <row r="124" spans="1:12" ht="15" x14ac:dyDescent="0.25">
      <c r="A124" s="13"/>
      <c r="B124" s="14"/>
      <c r="C124" s="10"/>
      <c r="D124" s="6" t="s">
        <v>24</v>
      </c>
      <c r="E124" s="40" t="s">
        <v>54</v>
      </c>
      <c r="F124" s="41" t="s">
        <v>114</v>
      </c>
      <c r="G124" s="41">
        <v>5.03</v>
      </c>
      <c r="H124" s="41">
        <v>4.7</v>
      </c>
      <c r="I124" s="41">
        <v>17.489999999999998</v>
      </c>
      <c r="J124" s="41">
        <v>144.44999999999999</v>
      </c>
      <c r="K124" s="42">
        <v>103</v>
      </c>
      <c r="L124" s="41">
        <v>15</v>
      </c>
    </row>
    <row r="125" spans="1:12" ht="15" x14ac:dyDescent="0.25">
      <c r="A125" s="13"/>
      <c r="B125" s="14"/>
      <c r="C125" s="10"/>
      <c r="D125" s="6" t="s">
        <v>25</v>
      </c>
      <c r="E125" s="40" t="s">
        <v>55</v>
      </c>
      <c r="F125" s="41">
        <v>100</v>
      </c>
      <c r="G125" s="41">
        <v>12.02</v>
      </c>
      <c r="H125" s="41">
        <v>16.25</v>
      </c>
      <c r="I125" s="41">
        <v>3.47</v>
      </c>
      <c r="J125" s="41">
        <v>208.9</v>
      </c>
      <c r="K125" s="42">
        <v>260</v>
      </c>
      <c r="L125" s="41">
        <v>43</v>
      </c>
    </row>
    <row r="126" spans="1:12" ht="15" x14ac:dyDescent="0.25">
      <c r="A126" s="13"/>
      <c r="B126" s="14"/>
      <c r="C126" s="10"/>
      <c r="D126" s="6" t="s">
        <v>26</v>
      </c>
      <c r="E126" s="40" t="s">
        <v>56</v>
      </c>
      <c r="F126" s="41">
        <v>150</v>
      </c>
      <c r="G126" s="41">
        <v>3.53</v>
      </c>
      <c r="H126" s="41">
        <v>5.18</v>
      </c>
      <c r="I126" s="41">
        <v>19.77</v>
      </c>
      <c r="J126" s="41">
        <v>139.80000000000001</v>
      </c>
      <c r="K126" s="42">
        <v>311</v>
      </c>
      <c r="L126" s="41">
        <v>17</v>
      </c>
    </row>
    <row r="127" spans="1:12" ht="15" x14ac:dyDescent="0.25">
      <c r="A127" s="13"/>
      <c r="B127" s="14"/>
      <c r="C127" s="10"/>
      <c r="D127" s="6" t="s">
        <v>27</v>
      </c>
      <c r="E127" s="40" t="s">
        <v>57</v>
      </c>
      <c r="F127" s="41">
        <v>200</v>
      </c>
      <c r="G127" s="41">
        <v>0.18</v>
      </c>
      <c r="H127" s="41">
        <v>0.02</v>
      </c>
      <c r="I127" s="41">
        <v>18.579999999999998</v>
      </c>
      <c r="J127" s="41">
        <v>63.64</v>
      </c>
      <c r="K127" s="42" t="s">
        <v>41</v>
      </c>
      <c r="L127" s="41">
        <v>10</v>
      </c>
    </row>
    <row r="128" spans="1:12" ht="15" x14ac:dyDescent="0.25">
      <c r="A128" s="13"/>
      <c r="B128" s="14"/>
      <c r="C128" s="10"/>
      <c r="D128" s="6" t="s">
        <v>28</v>
      </c>
      <c r="E128" s="40" t="s">
        <v>87</v>
      </c>
      <c r="F128" s="41">
        <v>52.5</v>
      </c>
      <c r="G128" s="41">
        <v>4.1100000000000003</v>
      </c>
      <c r="H128" s="41">
        <v>0.52</v>
      </c>
      <c r="I128" s="41">
        <v>25.12</v>
      </c>
      <c r="J128" s="41">
        <v>121.58</v>
      </c>
      <c r="K128" s="42" t="s">
        <v>41</v>
      </c>
      <c r="L128" s="41">
        <v>5</v>
      </c>
    </row>
    <row r="129" spans="1:12" ht="15" x14ac:dyDescent="0.25">
      <c r="A129" s="13"/>
      <c r="B129" s="14"/>
      <c r="C129" s="10"/>
      <c r="D129" s="6" t="s">
        <v>29</v>
      </c>
      <c r="E129" s="40" t="s">
        <v>40</v>
      </c>
      <c r="F129" s="41">
        <v>28</v>
      </c>
      <c r="G129" s="41">
        <v>1.57</v>
      </c>
      <c r="H129" s="41">
        <v>0.31</v>
      </c>
      <c r="I129" s="41">
        <v>13.83</v>
      </c>
      <c r="J129" s="41">
        <v>64.37</v>
      </c>
      <c r="K129" s="42" t="s">
        <v>41</v>
      </c>
      <c r="L129" s="41">
        <v>2</v>
      </c>
    </row>
    <row r="130" spans="1:12" ht="15" x14ac:dyDescent="0.25">
      <c r="A130" s="13"/>
      <c r="B130" s="14"/>
      <c r="C130" s="10"/>
      <c r="D130" s="17" t="s">
        <v>30</v>
      </c>
      <c r="E130" s="8"/>
      <c r="F130" s="18"/>
      <c r="G130" s="71">
        <f>SUM(G123:G129)</f>
        <v>27.14</v>
      </c>
      <c r="H130" s="18">
        <f t="shared" ref="G130:J130" si="15">SUM(H123:H129)</f>
        <v>27.099999999999998</v>
      </c>
      <c r="I130" s="18">
        <f t="shared" si="15"/>
        <v>100.53999999999999</v>
      </c>
      <c r="J130" s="18">
        <f t="shared" si="15"/>
        <v>755.94</v>
      </c>
      <c r="K130" s="24"/>
      <c r="L130" s="18">
        <f t="shared" ref="L130" si="16">SUM(L123:L129)</f>
        <v>102</v>
      </c>
    </row>
    <row r="131" spans="1:12" ht="15" x14ac:dyDescent="0.25">
      <c r="A131" s="25">
        <v>2</v>
      </c>
      <c r="B131" s="52">
        <v>2</v>
      </c>
      <c r="C131" s="53" t="s">
        <v>46</v>
      </c>
      <c r="D131" s="58" t="s">
        <v>49</v>
      </c>
      <c r="E131" s="40" t="s">
        <v>62</v>
      </c>
      <c r="F131" s="41">
        <v>75</v>
      </c>
      <c r="G131" s="41">
        <v>5.05</v>
      </c>
      <c r="H131" s="41">
        <v>6.02</v>
      </c>
      <c r="I131" s="41">
        <v>21.46</v>
      </c>
      <c r="J131" s="41">
        <v>159.49</v>
      </c>
      <c r="K131" s="42" t="s">
        <v>41</v>
      </c>
      <c r="L131" s="41">
        <v>20</v>
      </c>
    </row>
    <row r="132" spans="1:12" ht="15" x14ac:dyDescent="0.25">
      <c r="A132" s="13"/>
      <c r="B132" s="14"/>
      <c r="C132" s="10"/>
      <c r="D132" s="59" t="s">
        <v>27</v>
      </c>
      <c r="E132" s="40" t="s">
        <v>63</v>
      </c>
      <c r="F132" s="41" t="s">
        <v>118</v>
      </c>
      <c r="G132" s="41">
        <v>0.71</v>
      </c>
      <c r="H132" s="41">
        <v>0.28999999999999998</v>
      </c>
      <c r="I132" s="41">
        <v>21.8</v>
      </c>
      <c r="J132" s="41">
        <v>92.61</v>
      </c>
      <c r="K132" s="42">
        <v>388</v>
      </c>
      <c r="L132" s="41">
        <v>5</v>
      </c>
    </row>
    <row r="133" spans="1:12" ht="15" x14ac:dyDescent="0.25">
      <c r="A133" s="15"/>
      <c r="B133" s="16"/>
      <c r="C133" s="7"/>
      <c r="D133" s="17" t="s">
        <v>30</v>
      </c>
      <c r="E133" s="8"/>
      <c r="F133" s="18"/>
      <c r="G133" s="18">
        <f t="shared" ref="G133:L133" si="17">SUM(G131:G132)</f>
        <v>5.76</v>
      </c>
      <c r="H133" s="18">
        <f t="shared" si="17"/>
        <v>6.31</v>
      </c>
      <c r="I133" s="18">
        <f t="shared" si="17"/>
        <v>43.260000000000005</v>
      </c>
      <c r="J133" s="18">
        <f t="shared" si="17"/>
        <v>252.10000000000002</v>
      </c>
      <c r="K133" s="18"/>
      <c r="L133" s="18">
        <f t="shared" si="17"/>
        <v>25</v>
      </c>
    </row>
    <row r="134" spans="1:12" ht="15.75" thickBot="1" x14ac:dyDescent="0.25">
      <c r="A134" s="32">
        <f>A116</f>
        <v>2</v>
      </c>
      <c r="B134" s="32">
        <f>B116</f>
        <v>2</v>
      </c>
      <c r="C134" s="81" t="s">
        <v>4</v>
      </c>
      <c r="D134" s="82"/>
      <c r="E134" s="30"/>
      <c r="F134" s="31"/>
      <c r="G134" s="31">
        <f>G122+G130+G133</f>
        <v>71.180000000000007</v>
      </c>
      <c r="H134" s="31">
        <f t="shared" ref="G134:L134" si="18">H122+H130+H133</f>
        <v>58.61</v>
      </c>
      <c r="I134" s="31">
        <f t="shared" si="18"/>
        <v>244.31</v>
      </c>
      <c r="J134" s="31">
        <f>J122+J130+J133</f>
        <v>1788.6599999999999</v>
      </c>
      <c r="K134" s="31"/>
      <c r="L134" s="31">
        <f t="shared" si="18"/>
        <v>253.67000000000002</v>
      </c>
    </row>
    <row r="135" spans="1:12" ht="30" x14ac:dyDescent="0.25">
      <c r="A135" s="72">
        <v>2</v>
      </c>
      <c r="B135" s="73">
        <v>3</v>
      </c>
      <c r="C135" s="74" t="s">
        <v>20</v>
      </c>
      <c r="D135" s="66" t="s">
        <v>84</v>
      </c>
      <c r="E135" s="95" t="s">
        <v>36</v>
      </c>
      <c r="F135" s="96">
        <v>200</v>
      </c>
      <c r="G135" s="96">
        <v>5.8</v>
      </c>
      <c r="H135" s="96">
        <v>5</v>
      </c>
      <c r="I135" s="96">
        <v>8</v>
      </c>
      <c r="J135" s="96">
        <v>100</v>
      </c>
      <c r="K135" s="97">
        <v>386</v>
      </c>
      <c r="L135" s="96">
        <v>36</v>
      </c>
    </row>
    <row r="136" spans="1:12" ht="15" x14ac:dyDescent="0.25">
      <c r="A136" s="22"/>
      <c r="B136" s="14"/>
      <c r="C136" s="10"/>
      <c r="D136" s="6" t="s">
        <v>43</v>
      </c>
      <c r="E136" s="40" t="s">
        <v>58</v>
      </c>
      <c r="F136" s="88">
        <v>170</v>
      </c>
      <c r="G136" s="41">
        <v>27.53</v>
      </c>
      <c r="H136" s="41">
        <v>19.739999999999998</v>
      </c>
      <c r="I136" s="41">
        <v>37.04</v>
      </c>
      <c r="J136" s="41">
        <v>438.6</v>
      </c>
      <c r="K136" s="42">
        <v>223</v>
      </c>
      <c r="L136" s="41">
        <v>58</v>
      </c>
    </row>
    <row r="137" spans="1:12" ht="15.75" customHeight="1" x14ac:dyDescent="0.25">
      <c r="A137" s="22"/>
      <c r="B137" s="14"/>
      <c r="C137" s="10"/>
      <c r="D137" s="6" t="s">
        <v>21</v>
      </c>
      <c r="E137" s="40" t="s">
        <v>105</v>
      </c>
      <c r="F137" s="88">
        <v>200</v>
      </c>
      <c r="G137" s="41">
        <v>4.08</v>
      </c>
      <c r="H137" s="41">
        <v>3.54</v>
      </c>
      <c r="I137" s="41">
        <v>17.579999999999998</v>
      </c>
      <c r="J137" s="41">
        <v>118.6</v>
      </c>
      <c r="K137" s="42">
        <v>382</v>
      </c>
      <c r="L137" s="41">
        <v>27.67</v>
      </c>
    </row>
    <row r="138" spans="1:12" ht="15" x14ac:dyDescent="0.25">
      <c r="A138" s="22"/>
      <c r="B138" s="14"/>
      <c r="C138" s="10"/>
      <c r="D138" s="6" t="s">
        <v>28</v>
      </c>
      <c r="E138" s="40" t="s">
        <v>87</v>
      </c>
      <c r="F138" s="88">
        <v>37.5</v>
      </c>
      <c r="G138" s="41">
        <v>3</v>
      </c>
      <c r="H138" s="41">
        <v>0.38</v>
      </c>
      <c r="I138" s="41">
        <v>18.350000000000001</v>
      </c>
      <c r="J138" s="41">
        <v>88.84</v>
      </c>
      <c r="K138" s="42" t="s">
        <v>41</v>
      </c>
      <c r="L138" s="50">
        <v>3</v>
      </c>
    </row>
    <row r="139" spans="1:12" ht="15" x14ac:dyDescent="0.25">
      <c r="A139" s="22"/>
      <c r="B139" s="14"/>
      <c r="C139" s="10"/>
      <c r="D139" s="6" t="s">
        <v>29</v>
      </c>
      <c r="E139" s="40" t="s">
        <v>40</v>
      </c>
      <c r="F139" s="88">
        <v>20</v>
      </c>
      <c r="G139" s="41">
        <v>1.1200000000000001</v>
      </c>
      <c r="H139" s="41">
        <v>0.22</v>
      </c>
      <c r="I139" s="41">
        <v>9.8800000000000008</v>
      </c>
      <c r="J139" s="41">
        <v>45.98</v>
      </c>
      <c r="K139" s="42" t="s">
        <v>41</v>
      </c>
      <c r="L139" s="50">
        <v>2</v>
      </c>
    </row>
    <row r="140" spans="1:12" ht="15" x14ac:dyDescent="0.25">
      <c r="A140" s="23"/>
      <c r="B140" s="16"/>
      <c r="C140" s="7"/>
      <c r="D140" s="17" t="s">
        <v>30</v>
      </c>
      <c r="E140" s="8"/>
      <c r="F140" s="92"/>
      <c r="G140" s="18">
        <f>SUM(G135:G139)</f>
        <v>41.529999999999994</v>
      </c>
      <c r="H140" s="18">
        <f>SUM(H135:H139)</f>
        <v>28.879999999999995</v>
      </c>
      <c r="I140" s="18">
        <f>SUM(I135:I139)</f>
        <v>90.85</v>
      </c>
      <c r="J140" s="18">
        <f>SUM(J135:J139)</f>
        <v>792.0200000000001</v>
      </c>
      <c r="K140" s="24"/>
      <c r="L140" s="18">
        <f>SUM(L135:L139)</f>
        <v>126.67</v>
      </c>
    </row>
    <row r="141" spans="1:12" ht="15" x14ac:dyDescent="0.25">
      <c r="A141" s="25">
        <f>A135</f>
        <v>2</v>
      </c>
      <c r="B141" s="12">
        <f>B135</f>
        <v>3</v>
      </c>
      <c r="C141" s="9" t="s">
        <v>22</v>
      </c>
      <c r="D141" s="6" t="s">
        <v>23</v>
      </c>
      <c r="E141" s="40" t="s">
        <v>113</v>
      </c>
      <c r="F141" s="88">
        <v>60</v>
      </c>
      <c r="G141" s="41">
        <v>0.7</v>
      </c>
      <c r="H141" s="41">
        <v>0.12</v>
      </c>
      <c r="I141" s="41">
        <v>2.2799999999999998</v>
      </c>
      <c r="J141" s="41">
        <v>13.2</v>
      </c>
      <c r="K141" s="42">
        <v>148</v>
      </c>
      <c r="L141" s="41">
        <v>10</v>
      </c>
    </row>
    <row r="142" spans="1:12" ht="15" x14ac:dyDescent="0.25">
      <c r="A142" s="22"/>
      <c r="B142" s="14"/>
      <c r="C142" s="10"/>
      <c r="D142" s="6" t="s">
        <v>24</v>
      </c>
      <c r="E142" s="40" t="s">
        <v>59</v>
      </c>
      <c r="F142" s="88" t="s">
        <v>124</v>
      </c>
      <c r="G142" s="41">
        <v>4.58</v>
      </c>
      <c r="H142" s="41">
        <v>7.94</v>
      </c>
      <c r="I142" s="41">
        <v>9.6</v>
      </c>
      <c r="J142" s="41">
        <v>135.30000000000001</v>
      </c>
      <c r="K142" s="42">
        <v>99</v>
      </c>
      <c r="L142" s="41">
        <v>16</v>
      </c>
    </row>
    <row r="143" spans="1:12" ht="15" x14ac:dyDescent="0.25">
      <c r="A143" s="22"/>
      <c r="B143" s="14"/>
      <c r="C143" s="10"/>
      <c r="D143" s="80" t="s">
        <v>43</v>
      </c>
      <c r="E143" s="40" t="s">
        <v>60</v>
      </c>
      <c r="F143" s="88">
        <v>250</v>
      </c>
      <c r="G143" s="41">
        <v>18.5</v>
      </c>
      <c r="H143" s="41">
        <v>24.13</v>
      </c>
      <c r="I143" s="41">
        <v>25.09</v>
      </c>
      <c r="J143" s="41">
        <v>395.1</v>
      </c>
      <c r="K143" s="42">
        <v>259</v>
      </c>
      <c r="L143" s="41">
        <v>56</v>
      </c>
    </row>
    <row r="144" spans="1:12" ht="15" x14ac:dyDescent="0.25">
      <c r="A144" s="22"/>
      <c r="B144" s="14"/>
      <c r="C144" s="10"/>
      <c r="D144" s="6" t="s">
        <v>27</v>
      </c>
      <c r="E144" s="40" t="s">
        <v>61</v>
      </c>
      <c r="F144" s="88">
        <v>200</v>
      </c>
      <c r="G144" s="41">
        <v>0.3</v>
      </c>
      <c r="H144" s="41">
        <v>0.12</v>
      </c>
      <c r="I144" s="41">
        <v>18.16</v>
      </c>
      <c r="J144" s="41">
        <v>58.68</v>
      </c>
      <c r="K144" s="42">
        <v>345</v>
      </c>
      <c r="L144" s="41">
        <v>13</v>
      </c>
    </row>
    <row r="145" spans="1:12" ht="15" x14ac:dyDescent="0.25">
      <c r="A145" s="22"/>
      <c r="B145" s="14"/>
      <c r="C145" s="10"/>
      <c r="D145" s="6" t="s">
        <v>28</v>
      </c>
      <c r="E145" s="40" t="s">
        <v>87</v>
      </c>
      <c r="F145" s="88">
        <v>52.5</v>
      </c>
      <c r="G145" s="41">
        <v>4.1100000000000003</v>
      </c>
      <c r="H145" s="41">
        <v>0.52</v>
      </c>
      <c r="I145" s="41">
        <v>25.12</v>
      </c>
      <c r="J145" s="41">
        <v>121.58</v>
      </c>
      <c r="K145" s="42" t="s">
        <v>41</v>
      </c>
      <c r="L145" s="41">
        <v>5</v>
      </c>
    </row>
    <row r="146" spans="1:12" ht="15" x14ac:dyDescent="0.25">
      <c r="A146" s="22"/>
      <c r="B146" s="14"/>
      <c r="C146" s="10"/>
      <c r="D146" s="6" t="s">
        <v>29</v>
      </c>
      <c r="E146" s="40" t="s">
        <v>40</v>
      </c>
      <c r="F146" s="88">
        <v>28</v>
      </c>
      <c r="G146" s="41">
        <v>1.57</v>
      </c>
      <c r="H146" s="41">
        <v>0.31</v>
      </c>
      <c r="I146" s="41">
        <v>13.83</v>
      </c>
      <c r="J146" s="41">
        <v>64.37</v>
      </c>
      <c r="K146" s="42" t="s">
        <v>41</v>
      </c>
      <c r="L146" s="41">
        <v>2</v>
      </c>
    </row>
    <row r="147" spans="1:12" ht="15" x14ac:dyDescent="0.25">
      <c r="A147" s="22"/>
      <c r="B147" s="14"/>
      <c r="C147" s="10"/>
      <c r="D147" s="17" t="s">
        <v>30</v>
      </c>
      <c r="E147" s="8"/>
      <c r="F147" s="92"/>
      <c r="G147" s="18">
        <f>SUM(G141:G146)</f>
        <v>29.76</v>
      </c>
      <c r="H147" s="18">
        <f>SUM(H141:H146)</f>
        <v>33.14</v>
      </c>
      <c r="I147" s="18">
        <f>SUM(I141:I146)</f>
        <v>94.08</v>
      </c>
      <c r="J147" s="18">
        <f>SUM(J141:J146)</f>
        <v>788.23</v>
      </c>
      <c r="K147" s="24"/>
      <c r="L147" s="18">
        <f>SUM(L141:L146)</f>
        <v>102</v>
      </c>
    </row>
    <row r="148" spans="1:12" ht="15" x14ac:dyDescent="0.25">
      <c r="A148" s="25">
        <v>2</v>
      </c>
      <c r="B148" s="52">
        <v>3</v>
      </c>
      <c r="C148" s="53" t="s">
        <v>46</v>
      </c>
      <c r="D148" s="58" t="s">
        <v>49</v>
      </c>
      <c r="E148" s="40" t="s">
        <v>62</v>
      </c>
      <c r="F148" s="88">
        <v>75</v>
      </c>
      <c r="G148" s="41">
        <v>4.9000000000000004</v>
      </c>
      <c r="H148" s="41">
        <v>3.49</v>
      </c>
      <c r="I148" s="41">
        <v>35.83</v>
      </c>
      <c r="J148" s="41">
        <v>196.33</v>
      </c>
      <c r="K148" s="42" t="s">
        <v>41</v>
      </c>
      <c r="L148" s="41">
        <v>20</v>
      </c>
    </row>
    <row r="149" spans="1:12" ht="15" x14ac:dyDescent="0.25">
      <c r="A149" s="22"/>
      <c r="B149" s="14"/>
      <c r="C149" s="10"/>
      <c r="D149" s="59" t="s">
        <v>27</v>
      </c>
      <c r="E149" s="40" t="s">
        <v>64</v>
      </c>
      <c r="F149" s="88">
        <v>225</v>
      </c>
      <c r="G149" s="41">
        <v>0.7</v>
      </c>
      <c r="H149" s="41">
        <v>0.09</v>
      </c>
      <c r="I149" s="41">
        <v>16.809999999999999</v>
      </c>
      <c r="J149" s="41">
        <v>139.44</v>
      </c>
      <c r="K149" s="42">
        <v>349</v>
      </c>
      <c r="L149" s="41">
        <v>5</v>
      </c>
    </row>
    <row r="150" spans="1:12" ht="15" x14ac:dyDescent="0.25">
      <c r="A150" s="23"/>
      <c r="B150" s="16"/>
      <c r="C150" s="7"/>
      <c r="D150" s="17" t="s">
        <v>30</v>
      </c>
      <c r="E150" s="8"/>
      <c r="F150" s="92"/>
      <c r="G150" s="18">
        <f t="shared" ref="G150:L150" si="19">SUM(G148:G149)</f>
        <v>5.6000000000000005</v>
      </c>
      <c r="H150" s="18">
        <f t="shared" si="19"/>
        <v>3.58</v>
      </c>
      <c r="I150" s="18">
        <f t="shared" si="19"/>
        <v>52.64</v>
      </c>
      <c r="J150" s="18">
        <f t="shared" si="19"/>
        <v>335.77</v>
      </c>
      <c r="K150" s="18"/>
      <c r="L150" s="18">
        <f t="shared" si="19"/>
        <v>25</v>
      </c>
    </row>
    <row r="151" spans="1:12" ht="15.75" thickBot="1" x14ac:dyDescent="0.25">
      <c r="A151" s="28">
        <f>A135</f>
        <v>2</v>
      </c>
      <c r="B151" s="29">
        <f>B135</f>
        <v>3</v>
      </c>
      <c r="C151" s="81" t="s">
        <v>4</v>
      </c>
      <c r="D151" s="82"/>
      <c r="E151" s="30"/>
      <c r="F151" s="93"/>
      <c r="G151" s="31">
        <f>G140+G147+G150</f>
        <v>76.889999999999986</v>
      </c>
      <c r="H151" s="31">
        <f>H140+H147+H150</f>
        <v>65.599999999999994</v>
      </c>
      <c r="I151" s="31">
        <f>I140+I147+I150</f>
        <v>237.57</v>
      </c>
      <c r="J151" s="31">
        <f>J140+J147+J150</f>
        <v>1916.02</v>
      </c>
      <c r="K151" s="31"/>
      <c r="L151" s="31">
        <f>L140+L147+L150</f>
        <v>253.67000000000002</v>
      </c>
    </row>
    <row r="152" spans="1:12" ht="15" x14ac:dyDescent="0.25">
      <c r="A152" s="19">
        <v>2</v>
      </c>
      <c r="B152" s="20">
        <v>4</v>
      </c>
      <c r="C152" s="21" t="s">
        <v>20</v>
      </c>
      <c r="D152" s="2" t="s">
        <v>23</v>
      </c>
      <c r="E152" s="37" t="s">
        <v>113</v>
      </c>
      <c r="F152" s="94">
        <v>60</v>
      </c>
      <c r="G152" s="41">
        <v>0.7</v>
      </c>
      <c r="H152" s="41">
        <v>0.12</v>
      </c>
      <c r="I152" s="41">
        <v>2.2799999999999998</v>
      </c>
      <c r="J152" s="41">
        <v>13.2</v>
      </c>
      <c r="K152" s="42">
        <v>148</v>
      </c>
      <c r="L152" s="38">
        <v>15</v>
      </c>
    </row>
    <row r="153" spans="1:12" ht="15" x14ac:dyDescent="0.25">
      <c r="A153" s="22"/>
      <c r="B153" s="14"/>
      <c r="C153" s="10"/>
      <c r="D153" s="48" t="s">
        <v>25</v>
      </c>
      <c r="E153" s="40" t="s">
        <v>106</v>
      </c>
      <c r="F153" s="88">
        <v>100</v>
      </c>
      <c r="G153" s="41">
        <v>15.9</v>
      </c>
      <c r="H153" s="41">
        <v>13.5</v>
      </c>
      <c r="I153" s="41">
        <v>9</v>
      </c>
      <c r="J153" s="41">
        <v>221</v>
      </c>
      <c r="K153" s="42" t="s">
        <v>107</v>
      </c>
      <c r="L153" s="41">
        <v>69.67</v>
      </c>
    </row>
    <row r="154" spans="1:12" ht="15" x14ac:dyDescent="0.25">
      <c r="A154" s="22"/>
      <c r="B154" s="14"/>
      <c r="C154" s="10"/>
      <c r="D154" s="62" t="s">
        <v>26</v>
      </c>
      <c r="E154" s="40" t="s">
        <v>65</v>
      </c>
      <c r="F154" s="88">
        <v>160</v>
      </c>
      <c r="G154" s="41">
        <v>3.21</v>
      </c>
      <c r="H154" s="41">
        <v>8.59</v>
      </c>
      <c r="I154" s="41">
        <v>21.19</v>
      </c>
      <c r="J154" s="41">
        <v>174.83</v>
      </c>
      <c r="K154" s="42">
        <v>312</v>
      </c>
      <c r="L154" s="41">
        <v>19</v>
      </c>
    </row>
    <row r="155" spans="1:12" ht="15" x14ac:dyDescent="0.25">
      <c r="A155" s="22"/>
      <c r="B155" s="14"/>
      <c r="C155" s="10"/>
      <c r="D155" s="62" t="s">
        <v>27</v>
      </c>
      <c r="E155" s="40" t="s">
        <v>66</v>
      </c>
      <c r="F155" s="88">
        <v>200</v>
      </c>
      <c r="G155" s="41">
        <v>6.66</v>
      </c>
      <c r="H155" s="41">
        <v>0</v>
      </c>
      <c r="I155" s="41">
        <v>22.46</v>
      </c>
      <c r="J155" s="41">
        <v>90.66</v>
      </c>
      <c r="K155" s="42">
        <v>389</v>
      </c>
      <c r="L155" s="41">
        <v>18</v>
      </c>
    </row>
    <row r="156" spans="1:12" ht="15" x14ac:dyDescent="0.25">
      <c r="A156" s="22"/>
      <c r="B156" s="14"/>
      <c r="C156" s="10"/>
      <c r="D156" s="6" t="s">
        <v>28</v>
      </c>
      <c r="E156" s="40" t="s">
        <v>87</v>
      </c>
      <c r="F156" s="88">
        <v>37.5</v>
      </c>
      <c r="G156" s="41">
        <v>3</v>
      </c>
      <c r="H156" s="41">
        <v>0.38</v>
      </c>
      <c r="I156" s="41">
        <v>18.350000000000001</v>
      </c>
      <c r="J156" s="41">
        <v>88.84</v>
      </c>
      <c r="K156" s="42" t="s">
        <v>41</v>
      </c>
      <c r="L156" s="50">
        <v>3</v>
      </c>
    </row>
    <row r="157" spans="1:12" ht="15" x14ac:dyDescent="0.25">
      <c r="A157" s="22"/>
      <c r="B157" s="14"/>
      <c r="C157" s="10"/>
      <c r="D157" s="6" t="s">
        <v>29</v>
      </c>
      <c r="E157" s="40" t="s">
        <v>40</v>
      </c>
      <c r="F157" s="88">
        <v>20</v>
      </c>
      <c r="G157" s="41">
        <v>1.1200000000000001</v>
      </c>
      <c r="H157" s="41">
        <v>0.22</v>
      </c>
      <c r="I157" s="41">
        <v>9.8800000000000008</v>
      </c>
      <c r="J157" s="41">
        <v>45.98</v>
      </c>
      <c r="K157" s="42" t="s">
        <v>41</v>
      </c>
      <c r="L157" s="50">
        <v>2</v>
      </c>
    </row>
    <row r="158" spans="1:12" ht="15" x14ac:dyDescent="0.25">
      <c r="A158" s="23"/>
      <c r="B158" s="16"/>
      <c r="C158" s="7"/>
      <c r="D158" s="17" t="s">
        <v>30</v>
      </c>
      <c r="E158" s="8"/>
      <c r="F158" s="92"/>
      <c r="G158" s="18">
        <f>SUM(G152:G157)</f>
        <v>30.590000000000003</v>
      </c>
      <c r="H158" s="18">
        <f>SUM(H152:H157)</f>
        <v>22.81</v>
      </c>
      <c r="I158" s="18">
        <f>SUM(I152:I157)</f>
        <v>83.16</v>
      </c>
      <c r="J158" s="18">
        <f>SUM(J152:J157)</f>
        <v>634.51</v>
      </c>
      <c r="K158" s="24"/>
      <c r="L158" s="18">
        <f>SUM(L152:L157)</f>
        <v>126.67</v>
      </c>
    </row>
    <row r="159" spans="1:12" ht="15" x14ac:dyDescent="0.25">
      <c r="A159" s="25">
        <f>A152</f>
        <v>2</v>
      </c>
      <c r="B159" s="12">
        <f>B152</f>
        <v>4</v>
      </c>
      <c r="C159" s="9" t="s">
        <v>22</v>
      </c>
      <c r="D159" s="6" t="s">
        <v>23</v>
      </c>
      <c r="E159" s="40" t="s">
        <v>120</v>
      </c>
      <c r="F159" s="88">
        <v>60</v>
      </c>
      <c r="G159" s="41">
        <v>0.5</v>
      </c>
      <c r="H159" s="41">
        <v>0.06</v>
      </c>
      <c r="I159" s="41">
        <v>1.02</v>
      </c>
      <c r="J159" s="41">
        <v>6.6</v>
      </c>
      <c r="K159" s="42">
        <v>149</v>
      </c>
      <c r="L159" s="41">
        <v>10</v>
      </c>
    </row>
    <row r="160" spans="1:12" ht="15" x14ac:dyDescent="0.25">
      <c r="A160" s="22"/>
      <c r="B160" s="14"/>
      <c r="C160" s="10"/>
      <c r="D160" s="6" t="s">
        <v>24</v>
      </c>
      <c r="E160" s="40" t="s">
        <v>67</v>
      </c>
      <c r="F160" s="88" t="s">
        <v>124</v>
      </c>
      <c r="G160" s="41">
        <v>4.79</v>
      </c>
      <c r="H160" s="41">
        <v>7.87</v>
      </c>
      <c r="I160" s="41">
        <v>11.38</v>
      </c>
      <c r="J160" s="41">
        <v>143.80000000000001</v>
      </c>
      <c r="K160" s="42">
        <v>82</v>
      </c>
      <c r="L160" s="41">
        <v>16</v>
      </c>
    </row>
    <row r="161" spans="1:12" ht="15" x14ac:dyDescent="0.25">
      <c r="A161" s="22"/>
      <c r="B161" s="14"/>
      <c r="C161" s="10"/>
      <c r="D161" s="6" t="s">
        <v>25</v>
      </c>
      <c r="E161" s="40" t="s">
        <v>108</v>
      </c>
      <c r="F161" s="88">
        <v>100</v>
      </c>
      <c r="G161" s="41">
        <v>9.5</v>
      </c>
      <c r="H161" s="41">
        <v>4.5</v>
      </c>
      <c r="I161" s="41">
        <v>8.1</v>
      </c>
      <c r="J161" s="41">
        <v>111</v>
      </c>
      <c r="K161" s="42">
        <v>240</v>
      </c>
      <c r="L161" s="41">
        <v>46</v>
      </c>
    </row>
    <row r="162" spans="1:12" ht="15" x14ac:dyDescent="0.25">
      <c r="A162" s="22"/>
      <c r="B162" s="14"/>
      <c r="C162" s="10"/>
      <c r="D162" s="6" t="s">
        <v>26</v>
      </c>
      <c r="E162" s="40" t="s">
        <v>68</v>
      </c>
      <c r="F162" s="88">
        <v>160</v>
      </c>
      <c r="G162" s="41">
        <v>3.69</v>
      </c>
      <c r="H162" s="41">
        <v>9.18</v>
      </c>
      <c r="I162" s="41">
        <v>37.979999999999997</v>
      </c>
      <c r="J162" s="41">
        <v>249.69</v>
      </c>
      <c r="K162" s="42">
        <v>304</v>
      </c>
      <c r="L162" s="41">
        <v>13</v>
      </c>
    </row>
    <row r="163" spans="1:12" ht="15" x14ac:dyDescent="0.25">
      <c r="A163" s="22"/>
      <c r="B163" s="14"/>
      <c r="C163" s="10"/>
      <c r="D163" s="6" t="s">
        <v>27</v>
      </c>
      <c r="E163" s="40" t="s">
        <v>69</v>
      </c>
      <c r="F163" s="88">
        <v>200</v>
      </c>
      <c r="G163" s="41">
        <v>0.78</v>
      </c>
      <c r="H163" s="41">
        <v>0.05</v>
      </c>
      <c r="I163" s="41">
        <v>27.63</v>
      </c>
      <c r="J163" s="41">
        <v>114.8</v>
      </c>
      <c r="K163" s="42">
        <v>348</v>
      </c>
      <c r="L163" s="41">
        <v>10</v>
      </c>
    </row>
    <row r="164" spans="1:12" ht="15" x14ac:dyDescent="0.25">
      <c r="A164" s="22"/>
      <c r="B164" s="14"/>
      <c r="C164" s="10"/>
      <c r="D164" s="6" t="s">
        <v>28</v>
      </c>
      <c r="E164" s="40" t="s">
        <v>87</v>
      </c>
      <c r="F164" s="88">
        <v>52.5</v>
      </c>
      <c r="G164" s="41">
        <v>4.1100000000000003</v>
      </c>
      <c r="H164" s="41">
        <v>0.52</v>
      </c>
      <c r="I164" s="41">
        <v>25.12</v>
      </c>
      <c r="J164" s="41">
        <v>121.58</v>
      </c>
      <c r="K164" s="42" t="s">
        <v>41</v>
      </c>
      <c r="L164" s="41">
        <v>5</v>
      </c>
    </row>
    <row r="165" spans="1:12" ht="15" x14ac:dyDescent="0.25">
      <c r="A165" s="22"/>
      <c r="B165" s="14"/>
      <c r="C165" s="10"/>
      <c r="D165" s="6" t="s">
        <v>29</v>
      </c>
      <c r="E165" s="40" t="s">
        <v>40</v>
      </c>
      <c r="F165" s="88">
        <v>28</v>
      </c>
      <c r="G165" s="41">
        <v>1.57</v>
      </c>
      <c r="H165" s="41">
        <v>0.31</v>
      </c>
      <c r="I165" s="41">
        <v>13.83</v>
      </c>
      <c r="J165" s="41">
        <v>64.37</v>
      </c>
      <c r="K165" s="42" t="s">
        <v>41</v>
      </c>
      <c r="L165" s="41">
        <v>2</v>
      </c>
    </row>
    <row r="166" spans="1:12" ht="15" x14ac:dyDescent="0.25">
      <c r="A166" s="22"/>
      <c r="B166" s="14"/>
      <c r="C166" s="10"/>
      <c r="D166" s="17" t="s">
        <v>30</v>
      </c>
      <c r="E166" s="8"/>
      <c r="F166" s="92"/>
      <c r="G166" s="18">
        <f>SUM(G159:G165)</f>
        <v>24.94</v>
      </c>
      <c r="H166" s="18">
        <f t="shared" ref="H166:J166" si="20">SUM(H159:H165)</f>
        <v>22.49</v>
      </c>
      <c r="I166" s="18">
        <f t="shared" si="20"/>
        <v>125.06</v>
      </c>
      <c r="J166" s="18">
        <f t="shared" si="20"/>
        <v>811.84</v>
      </c>
      <c r="K166" s="24"/>
      <c r="L166" s="18">
        <f t="shared" ref="L166" si="21">SUM(L159:L165)</f>
        <v>102</v>
      </c>
    </row>
    <row r="167" spans="1:12" ht="15" x14ac:dyDescent="0.25">
      <c r="A167" s="25">
        <v>2</v>
      </c>
      <c r="B167" s="52">
        <v>4</v>
      </c>
      <c r="C167" s="53" t="s">
        <v>46</v>
      </c>
      <c r="D167" s="58" t="s">
        <v>49</v>
      </c>
      <c r="E167" s="40" t="s">
        <v>62</v>
      </c>
      <c r="F167" s="41">
        <v>75</v>
      </c>
      <c r="G167" s="41">
        <v>3.65</v>
      </c>
      <c r="H167" s="41">
        <v>4.45</v>
      </c>
      <c r="I167" s="41">
        <v>19.57</v>
      </c>
      <c r="J167" s="41">
        <v>132.62</v>
      </c>
      <c r="K167" s="42" t="s">
        <v>41</v>
      </c>
      <c r="L167" s="41">
        <v>20</v>
      </c>
    </row>
    <row r="168" spans="1:12" ht="15" x14ac:dyDescent="0.25">
      <c r="A168" s="22"/>
      <c r="B168" s="14"/>
      <c r="C168" s="10"/>
      <c r="D168" s="59" t="s">
        <v>27</v>
      </c>
      <c r="E168" s="40" t="s">
        <v>70</v>
      </c>
      <c r="F168" s="41" t="s">
        <v>118</v>
      </c>
      <c r="G168" s="41">
        <v>3.3000000000000002E-2</v>
      </c>
      <c r="H168" s="41">
        <v>0</v>
      </c>
      <c r="I168" s="41">
        <v>40.340000000000003</v>
      </c>
      <c r="J168" s="41">
        <v>161.49199999999999</v>
      </c>
      <c r="K168" s="42">
        <v>350</v>
      </c>
      <c r="L168" s="41">
        <v>5</v>
      </c>
    </row>
    <row r="169" spans="1:12" ht="15" x14ac:dyDescent="0.25">
      <c r="A169" s="23"/>
      <c r="B169" s="16"/>
      <c r="C169" s="7"/>
      <c r="D169" s="17" t="s">
        <v>30</v>
      </c>
      <c r="E169" s="8"/>
      <c r="F169" s="18"/>
      <c r="G169" s="18">
        <f>SUM(G167:G168)</f>
        <v>3.6829999999999998</v>
      </c>
      <c r="H169" s="18">
        <f t="shared" ref="H169:J169" si="22">SUM(H167:H168)</f>
        <v>4.45</v>
      </c>
      <c r="I169" s="18">
        <f t="shared" si="22"/>
        <v>59.910000000000004</v>
      </c>
      <c r="J169" s="18">
        <f t="shared" si="22"/>
        <v>294.11199999999997</v>
      </c>
      <c r="K169" s="18"/>
      <c r="L169" s="18">
        <f t="shared" ref="L169" si="23">SUM(L167:L168)</f>
        <v>25</v>
      </c>
    </row>
    <row r="170" spans="1:12" ht="15.75" thickBot="1" x14ac:dyDescent="0.25">
      <c r="A170" s="28">
        <f>A152</f>
        <v>2</v>
      </c>
      <c r="B170" s="29">
        <f>B152</f>
        <v>4</v>
      </c>
      <c r="C170" s="81" t="s">
        <v>4</v>
      </c>
      <c r="D170" s="82"/>
      <c r="E170" s="30"/>
      <c r="F170" s="31"/>
      <c r="G170" s="31">
        <f t="shared" ref="G170:I170" si="24">G158+G166+G169</f>
        <v>59.213000000000001</v>
      </c>
      <c r="H170" s="31">
        <f t="shared" si="24"/>
        <v>49.75</v>
      </c>
      <c r="I170" s="31">
        <f t="shared" si="24"/>
        <v>268.13</v>
      </c>
      <c r="J170" s="31">
        <f>J158+J166+J169</f>
        <v>1740.462</v>
      </c>
      <c r="K170" s="31"/>
      <c r="L170" s="31">
        <f>L158+L166+L169</f>
        <v>253.67000000000002</v>
      </c>
    </row>
    <row r="171" spans="1:12" ht="15" x14ac:dyDescent="0.25">
      <c r="A171" s="19">
        <v>2</v>
      </c>
      <c r="B171" s="20">
        <v>5</v>
      </c>
      <c r="C171" s="21" t="s">
        <v>20</v>
      </c>
      <c r="D171" s="5" t="s">
        <v>92</v>
      </c>
      <c r="E171" s="37" t="s">
        <v>50</v>
      </c>
      <c r="F171" s="38">
        <v>250</v>
      </c>
      <c r="G171" s="38">
        <v>1</v>
      </c>
      <c r="H171" s="38">
        <v>1</v>
      </c>
      <c r="I171" s="38">
        <v>24.5</v>
      </c>
      <c r="J171" s="38">
        <v>117.5</v>
      </c>
      <c r="K171" s="39">
        <v>338</v>
      </c>
      <c r="L171" s="38">
        <v>35</v>
      </c>
    </row>
    <row r="172" spans="1:12" ht="15" x14ac:dyDescent="0.25">
      <c r="A172" s="22"/>
      <c r="B172" s="14"/>
      <c r="C172" s="10"/>
      <c r="D172" s="48" t="s">
        <v>42</v>
      </c>
      <c r="E172" s="40" t="s">
        <v>37</v>
      </c>
      <c r="F172" s="41">
        <v>10</v>
      </c>
      <c r="G172" s="41">
        <v>0.08</v>
      </c>
      <c r="H172" s="41">
        <v>7.25</v>
      </c>
      <c r="I172" s="41">
        <v>0.13</v>
      </c>
      <c r="J172" s="41">
        <v>66</v>
      </c>
      <c r="K172" s="42">
        <v>14</v>
      </c>
      <c r="L172" s="41">
        <v>15</v>
      </c>
    </row>
    <row r="173" spans="1:12" ht="15" x14ac:dyDescent="0.25">
      <c r="A173" s="22"/>
      <c r="B173" s="14"/>
      <c r="C173" s="10"/>
      <c r="D173" s="7" t="s">
        <v>43</v>
      </c>
      <c r="E173" s="40" t="s">
        <v>83</v>
      </c>
      <c r="F173" s="41">
        <v>110</v>
      </c>
      <c r="G173" s="41">
        <v>9.23</v>
      </c>
      <c r="H173" s="41">
        <v>6.69</v>
      </c>
      <c r="I173" s="41">
        <v>46.88</v>
      </c>
      <c r="J173" s="41">
        <v>280.2</v>
      </c>
      <c r="K173" s="42" t="s">
        <v>41</v>
      </c>
      <c r="L173" s="41">
        <v>53.67</v>
      </c>
    </row>
    <row r="174" spans="1:12" ht="15" x14ac:dyDescent="0.25">
      <c r="A174" s="22"/>
      <c r="B174" s="14"/>
      <c r="C174" s="10"/>
      <c r="D174" s="6" t="s">
        <v>21</v>
      </c>
      <c r="E174" s="40" t="s">
        <v>105</v>
      </c>
      <c r="F174" s="41">
        <v>200</v>
      </c>
      <c r="G174" s="41">
        <v>4.08</v>
      </c>
      <c r="H174" s="41">
        <v>3.54</v>
      </c>
      <c r="I174" s="41">
        <v>17.579999999999998</v>
      </c>
      <c r="J174" s="41">
        <v>118.6</v>
      </c>
      <c r="K174" s="42">
        <v>382</v>
      </c>
      <c r="L174" s="41">
        <v>18</v>
      </c>
    </row>
    <row r="175" spans="1:12" ht="15" x14ac:dyDescent="0.25">
      <c r="A175" s="22"/>
      <c r="B175" s="14"/>
      <c r="C175" s="10"/>
      <c r="D175" s="6" t="s">
        <v>28</v>
      </c>
      <c r="E175" s="40" t="s">
        <v>87</v>
      </c>
      <c r="F175" s="41">
        <v>37.5</v>
      </c>
      <c r="G175" s="41">
        <v>3</v>
      </c>
      <c r="H175" s="41">
        <v>0.38</v>
      </c>
      <c r="I175" s="41">
        <v>18.350000000000001</v>
      </c>
      <c r="J175" s="41">
        <v>88.84</v>
      </c>
      <c r="K175" s="42" t="s">
        <v>41</v>
      </c>
      <c r="L175" s="50">
        <v>3</v>
      </c>
    </row>
    <row r="176" spans="1:12" ht="15" x14ac:dyDescent="0.25">
      <c r="A176" s="22"/>
      <c r="B176" s="14"/>
      <c r="C176" s="10"/>
      <c r="D176" s="6" t="s">
        <v>29</v>
      </c>
      <c r="E176" s="40" t="s">
        <v>40</v>
      </c>
      <c r="F176" s="41">
        <v>20</v>
      </c>
      <c r="G176" s="41">
        <v>1.1200000000000001</v>
      </c>
      <c r="H176" s="41">
        <v>0.22</v>
      </c>
      <c r="I176" s="41">
        <v>9.8800000000000008</v>
      </c>
      <c r="J176" s="41">
        <v>45.98</v>
      </c>
      <c r="K176" s="42" t="s">
        <v>41</v>
      </c>
      <c r="L176" s="50">
        <v>2</v>
      </c>
    </row>
    <row r="177" spans="1:12" ht="15.75" customHeight="1" x14ac:dyDescent="0.25">
      <c r="A177" s="23"/>
      <c r="B177" s="16"/>
      <c r="C177" s="7"/>
      <c r="D177" s="17" t="s">
        <v>30</v>
      </c>
      <c r="E177" s="8"/>
      <c r="F177" s="18"/>
      <c r="G177" s="18">
        <f>SUM(G171:G176)</f>
        <v>18.510000000000002</v>
      </c>
      <c r="H177" s="18">
        <f>SUM(H171:H176)</f>
        <v>19.079999999999998</v>
      </c>
      <c r="I177" s="18">
        <f>SUM(I171:I176)</f>
        <v>117.32</v>
      </c>
      <c r="J177" s="18">
        <f>SUM(J171:J176)</f>
        <v>717.12</v>
      </c>
      <c r="K177" s="24"/>
      <c r="L177" s="18">
        <f>SUM(L171:L176)</f>
        <v>126.67</v>
      </c>
    </row>
    <row r="178" spans="1:12" ht="15" x14ac:dyDescent="0.25">
      <c r="A178" s="25">
        <f>A171</f>
        <v>2</v>
      </c>
      <c r="B178" s="12">
        <f>B171</f>
        <v>5</v>
      </c>
      <c r="C178" s="9" t="s">
        <v>22</v>
      </c>
      <c r="D178" s="6" t="s">
        <v>23</v>
      </c>
      <c r="E178" s="40" t="s">
        <v>51</v>
      </c>
      <c r="F178" s="41">
        <v>60</v>
      </c>
      <c r="G178" s="41">
        <v>1.64</v>
      </c>
      <c r="H178" s="41">
        <v>4.3099999999999996</v>
      </c>
      <c r="I178" s="41">
        <v>8.7200000000000006</v>
      </c>
      <c r="J178" s="41">
        <v>80.28</v>
      </c>
      <c r="K178" s="42">
        <v>73</v>
      </c>
      <c r="L178" s="41">
        <v>10</v>
      </c>
    </row>
    <row r="179" spans="1:12" ht="15" x14ac:dyDescent="0.25">
      <c r="A179" s="22"/>
      <c r="B179" s="14"/>
      <c r="C179" s="10"/>
      <c r="D179" s="6" t="s">
        <v>24</v>
      </c>
      <c r="E179" s="40" t="s">
        <v>72</v>
      </c>
      <c r="F179" s="41" t="s">
        <v>127</v>
      </c>
      <c r="G179" s="41">
        <v>9.35</v>
      </c>
      <c r="H179" s="41">
        <v>7.36</v>
      </c>
      <c r="I179" s="41">
        <v>23.54</v>
      </c>
      <c r="J179" s="41">
        <v>210.28</v>
      </c>
      <c r="K179" s="42">
        <v>102</v>
      </c>
      <c r="L179" s="41">
        <v>17</v>
      </c>
    </row>
    <row r="180" spans="1:12" ht="15" x14ac:dyDescent="0.25">
      <c r="A180" s="22"/>
      <c r="B180" s="14"/>
      <c r="C180" s="10"/>
      <c r="D180" s="6" t="s">
        <v>25</v>
      </c>
      <c r="E180" s="40" t="s">
        <v>97</v>
      </c>
      <c r="F180" s="41">
        <v>100</v>
      </c>
      <c r="G180" s="41">
        <v>10.3</v>
      </c>
      <c r="H180" s="41">
        <v>17.399999999999999</v>
      </c>
      <c r="I180" s="41">
        <v>16.600000000000001</v>
      </c>
      <c r="J180" s="41">
        <v>264</v>
      </c>
      <c r="K180" s="42" t="s">
        <v>41</v>
      </c>
      <c r="L180" s="41">
        <v>43</v>
      </c>
    </row>
    <row r="181" spans="1:12" ht="15" x14ac:dyDescent="0.25">
      <c r="A181" s="22"/>
      <c r="B181" s="14"/>
      <c r="C181" s="10"/>
      <c r="D181" s="6" t="s">
        <v>26</v>
      </c>
      <c r="E181" s="40" t="s">
        <v>73</v>
      </c>
      <c r="F181" s="41">
        <v>160</v>
      </c>
      <c r="G181" s="41">
        <v>5.74</v>
      </c>
      <c r="H181" s="41">
        <v>7.93</v>
      </c>
      <c r="I181" s="41">
        <v>32.06</v>
      </c>
      <c r="J181" s="41">
        <v>222.3</v>
      </c>
      <c r="K181" s="42">
        <v>309</v>
      </c>
      <c r="L181" s="41">
        <v>15</v>
      </c>
    </row>
    <row r="182" spans="1:12" ht="15" x14ac:dyDescent="0.25">
      <c r="A182" s="22"/>
      <c r="B182" s="14"/>
      <c r="C182" s="10"/>
      <c r="D182" s="6" t="s">
        <v>27</v>
      </c>
      <c r="E182" s="40" t="s">
        <v>109</v>
      </c>
      <c r="F182" s="41">
        <v>200</v>
      </c>
      <c r="G182" s="41">
        <v>0.34</v>
      </c>
      <c r="H182" s="41">
        <v>0.14000000000000001</v>
      </c>
      <c r="I182" s="41">
        <v>18.12</v>
      </c>
      <c r="J182" s="41">
        <v>66.42</v>
      </c>
      <c r="K182" s="42">
        <v>346</v>
      </c>
      <c r="L182" s="41">
        <v>10</v>
      </c>
    </row>
    <row r="183" spans="1:12" ht="15" x14ac:dyDescent="0.25">
      <c r="A183" s="22"/>
      <c r="B183" s="14"/>
      <c r="C183" s="10"/>
      <c r="D183" s="6" t="s">
        <v>28</v>
      </c>
      <c r="E183" s="40" t="s">
        <v>87</v>
      </c>
      <c r="F183" s="41">
        <v>52.5</v>
      </c>
      <c r="G183" s="41">
        <v>4.1100000000000003</v>
      </c>
      <c r="H183" s="41">
        <v>0.52</v>
      </c>
      <c r="I183" s="41">
        <v>25.12</v>
      </c>
      <c r="J183" s="41">
        <v>121.58</v>
      </c>
      <c r="K183" s="42" t="s">
        <v>41</v>
      </c>
      <c r="L183" s="41">
        <v>5</v>
      </c>
    </row>
    <row r="184" spans="1:12" ht="15" x14ac:dyDescent="0.25">
      <c r="A184" s="22"/>
      <c r="B184" s="14"/>
      <c r="C184" s="10"/>
      <c r="D184" s="6" t="s">
        <v>29</v>
      </c>
      <c r="E184" s="40" t="s">
        <v>40</v>
      </c>
      <c r="F184" s="41">
        <v>28</v>
      </c>
      <c r="G184" s="41">
        <v>1.57</v>
      </c>
      <c r="H184" s="41">
        <v>0.31</v>
      </c>
      <c r="I184" s="41">
        <v>13.83</v>
      </c>
      <c r="J184" s="41">
        <v>64.37</v>
      </c>
      <c r="K184" s="42" t="s">
        <v>41</v>
      </c>
      <c r="L184" s="41">
        <v>2</v>
      </c>
    </row>
    <row r="185" spans="1:12" ht="15" x14ac:dyDescent="0.25">
      <c r="A185" s="22"/>
      <c r="B185" s="14"/>
      <c r="C185" s="10"/>
      <c r="D185" s="17" t="s">
        <v>30</v>
      </c>
      <c r="E185" s="8"/>
      <c r="F185" s="18"/>
      <c r="G185" s="18">
        <f>SUM(G178:G184)</f>
        <v>33.049999999999997</v>
      </c>
      <c r="H185" s="18">
        <f t="shared" ref="H185:J185" si="25">SUM(H178:H184)</f>
        <v>37.970000000000006</v>
      </c>
      <c r="I185" s="18">
        <f t="shared" si="25"/>
        <v>137.99</v>
      </c>
      <c r="J185" s="18">
        <f t="shared" si="25"/>
        <v>1029.23</v>
      </c>
      <c r="K185" s="24"/>
      <c r="L185" s="18">
        <f t="shared" ref="L185" si="26">SUM(L178:L184)</f>
        <v>102</v>
      </c>
    </row>
    <row r="186" spans="1:12" ht="15" x14ac:dyDescent="0.25">
      <c r="A186" s="25">
        <v>2</v>
      </c>
      <c r="B186" s="52">
        <v>5</v>
      </c>
      <c r="C186" s="53" t="s">
        <v>46</v>
      </c>
      <c r="D186" s="58" t="s">
        <v>49</v>
      </c>
      <c r="E186" s="40" t="s">
        <v>47</v>
      </c>
      <c r="F186" s="41">
        <v>50</v>
      </c>
      <c r="G186" s="41">
        <v>2</v>
      </c>
      <c r="H186" s="41">
        <v>2</v>
      </c>
      <c r="I186" s="41">
        <v>10</v>
      </c>
      <c r="J186" s="41">
        <v>196.33</v>
      </c>
      <c r="K186" s="42" t="s">
        <v>41</v>
      </c>
      <c r="L186" s="41">
        <v>20</v>
      </c>
    </row>
    <row r="187" spans="1:12" ht="15" x14ac:dyDescent="0.25">
      <c r="A187" s="22"/>
      <c r="B187" s="14"/>
      <c r="C187" s="10"/>
      <c r="D187" s="59" t="s">
        <v>21</v>
      </c>
      <c r="E187" s="40" t="s">
        <v>74</v>
      </c>
      <c r="F187" s="41">
        <v>250</v>
      </c>
      <c r="G187" s="41">
        <v>0.09</v>
      </c>
      <c r="H187" s="41">
        <v>0.03</v>
      </c>
      <c r="I187" s="41">
        <v>18.75</v>
      </c>
      <c r="J187" s="41">
        <v>75</v>
      </c>
      <c r="K187" s="42">
        <v>376</v>
      </c>
      <c r="L187" s="41">
        <v>5</v>
      </c>
    </row>
    <row r="188" spans="1:12" ht="15" x14ac:dyDescent="0.25">
      <c r="A188" s="23"/>
      <c r="B188" s="16"/>
      <c r="C188" s="7"/>
      <c r="D188" s="17" t="s">
        <v>30</v>
      </c>
      <c r="E188" s="8"/>
      <c r="F188" s="18"/>
      <c r="G188" s="18">
        <f t="shared" ref="G188:L188" si="27">SUM(G186:G187)</f>
        <v>2.09</v>
      </c>
      <c r="H188" s="18">
        <f t="shared" si="27"/>
        <v>2.0299999999999998</v>
      </c>
      <c r="I188" s="18">
        <f t="shared" si="27"/>
        <v>28.75</v>
      </c>
      <c r="J188" s="18">
        <f t="shared" si="27"/>
        <v>271.33000000000004</v>
      </c>
      <c r="K188" s="18"/>
      <c r="L188" s="18">
        <f t="shared" si="27"/>
        <v>25</v>
      </c>
    </row>
    <row r="189" spans="1:12" ht="15" x14ac:dyDescent="0.2">
      <c r="A189" s="28">
        <f>A171</f>
        <v>2</v>
      </c>
      <c r="B189" s="29">
        <f>B171</f>
        <v>5</v>
      </c>
      <c r="C189" s="81" t="s">
        <v>4</v>
      </c>
      <c r="D189" s="82"/>
      <c r="E189" s="30"/>
      <c r="F189" s="31"/>
      <c r="G189" s="31">
        <f t="shared" ref="G189:L189" si="28">G177+G185+G188</f>
        <v>53.650000000000006</v>
      </c>
      <c r="H189" s="31">
        <f t="shared" si="28"/>
        <v>59.080000000000005</v>
      </c>
      <c r="I189" s="31">
        <f>I177+I185+I188</f>
        <v>284.06</v>
      </c>
      <c r="J189" s="31">
        <f t="shared" si="28"/>
        <v>2017.6799999999998</v>
      </c>
      <c r="K189" s="31"/>
      <c r="L189" s="31">
        <f t="shared" si="28"/>
        <v>253.67000000000002</v>
      </c>
    </row>
    <row r="190" spans="1:12" x14ac:dyDescent="0.2">
      <c r="A190" s="26"/>
      <c r="B190" s="27"/>
      <c r="C190" s="83" t="s">
        <v>5</v>
      </c>
      <c r="D190" s="83"/>
      <c r="E190" s="83"/>
      <c r="F190" s="68"/>
      <c r="G190" s="68">
        <f>(G24+G42+G60+G78+G96+G115+G134+G151+G170+G189)/(IF(G24=0,0,1)+IF(G42=0,0,1)+IF(G60=0,0,1)+IF(G78=0,0,1)+IF(G96=0,0,1)+IF(G115=0,0,1)+IF(G134=0,0,1)+IF(G151=0,0,1)+IF(G170=0,0,1)+IF(G189=0,0,1))</f>
        <v>65.290599999999998</v>
      </c>
      <c r="H190" s="68">
        <f>(H24+H42+H60+H78+H96+H115+H134+H151+H170+H189)/(IF(H24=0,0,1)+IF(H42=0,0,1)+IF(H60=0,0,1)+IF(H78=0,0,1)+IF(H96=0,0,1)+IF(H115=0,0,1)+IF(H134=0,0,1)+IF(H151=0,0,1)+IF(H170=0,0,1)+IF(H189=0,0,1))</f>
        <v>58.537000000000013</v>
      </c>
      <c r="I190" s="68">
        <f>(I24+I42+I60+I78+I96+I115+I134+I151+I170+I189)/(IF(I24=0,0,1)+IF(I42=0,0,1)+IF(I60=0,0,1)+IF(I78=0,0,1)+IF(I96=0,0,1)+IF(I115=0,0,1)+IF(I134=0,0,1)+IF(I151=0,0,1)+IF(I170=0,0,1)+IF(I189=0,0,1))</f>
        <v>252.74699999999999</v>
      </c>
      <c r="J190" s="68">
        <f>(J24+J42+J60+J78+J96+J115+J134+J151+J170+J189)/(IF(J24=0,0,1)+IF(J42=0,0,1)+IF(J60=0,0,1)+IF(J78=0,0,1)+IF(J96=0,0,1)+IF(J115=0,0,1)+IF(J134=0,0,1)+IF(J151=0,0,1)+IF(J170=0,0,1)+IF(J189=0,0,1))</f>
        <v>1848.7744000000002</v>
      </c>
      <c r="K190" s="68"/>
      <c r="L190" s="69">
        <f>(L24+L42+L60+L78+L96+L115+L134+L151+L170+L189)/(IF(L24=0,0,1)+IF(L42=0,0,1)+IF(L60=0,0,1)+IF(L78=0,0,1)+IF(L96=0,0,1)+IF(L115=0,0,1)+IF(L134=0,0,1)+IF(L151=0,0,1)+IF(L170=0,0,1)+IF(L189=0,0,1))</f>
        <v>253.67000000000002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4:D24"/>
    <mergeCell ref="C190:E190"/>
    <mergeCell ref="C189:D189"/>
    <mergeCell ref="C115:D115"/>
    <mergeCell ref="C134:D134"/>
    <mergeCell ref="C151:D151"/>
    <mergeCell ref="C170:D1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2023-10-16T10:59:39Z</cp:lastPrinted>
  <dcterms:created xsi:type="dcterms:W3CDTF">2022-05-16T14:23:56Z</dcterms:created>
  <dcterms:modified xsi:type="dcterms:W3CDTF">2025-01-28T10:56:07Z</dcterms:modified>
</cp:coreProperties>
</file>